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20" windowWidth="15120" windowHeight="12705"/>
  </bookViews>
  <sheets>
    <sheet name="Общо КС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4" i="1" l="1"/>
  <c r="F34" i="1" l="1"/>
  <c r="F101" i="1" l="1"/>
  <c r="F100" i="1"/>
  <c r="F99" i="1"/>
  <c r="F85" i="1" l="1"/>
  <c r="F31" i="1" l="1"/>
  <c r="F97" i="1" l="1"/>
  <c r="F133" i="1" l="1"/>
  <c r="F134" i="1"/>
  <c r="F135" i="1"/>
  <c r="F136" i="1"/>
  <c r="F123" i="1"/>
  <c r="F124" i="1"/>
  <c r="F125" i="1"/>
  <c r="F126" i="1"/>
  <c r="F127" i="1"/>
  <c r="F128" i="1"/>
  <c r="F129" i="1"/>
  <c r="F130" i="1"/>
  <c r="F131" i="1"/>
  <c r="F132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04" i="1"/>
  <c r="F137" i="1" l="1"/>
  <c r="F89" i="1"/>
  <c r="F90" i="1"/>
  <c r="F91" i="1"/>
  <c r="F92" i="1"/>
  <c r="F93" i="1"/>
  <c r="F94" i="1"/>
  <c r="F95" i="1"/>
  <c r="F96" i="1"/>
  <c r="F98" i="1"/>
  <c r="F72" i="1" l="1"/>
  <c r="F71" i="1"/>
  <c r="F83" i="1"/>
  <c r="F88" i="1"/>
  <c r="F102" i="1" s="1"/>
  <c r="F78" i="1" l="1"/>
  <c r="F79" i="1"/>
  <c r="F75" i="1" l="1"/>
  <c r="F76" i="1"/>
  <c r="F77" i="1"/>
  <c r="F66" i="1" l="1"/>
  <c r="F65" i="1"/>
  <c r="F64" i="1"/>
  <c r="F59" i="1"/>
  <c r="F60" i="1"/>
  <c r="F61" i="1"/>
  <c r="F62" i="1"/>
  <c r="F63" i="1"/>
  <c r="F24" i="1" l="1"/>
  <c r="F13" i="1"/>
  <c r="F12" i="1"/>
  <c r="F27" i="1"/>
  <c r="F26" i="1"/>
  <c r="A26" i="1"/>
  <c r="A27" i="1" s="1"/>
  <c r="A28" i="1" s="1"/>
  <c r="A29" i="1" s="1"/>
  <c r="A30" i="1" s="1"/>
  <c r="A31" i="1" s="1"/>
  <c r="F38" i="1"/>
  <c r="F33" i="1"/>
  <c r="F19" i="1"/>
  <c r="F35" i="1"/>
  <c r="F17" i="1"/>
  <c r="F42" i="1"/>
  <c r="F41" i="1"/>
  <c r="F28" i="1" l="1"/>
  <c r="F15" i="1"/>
  <c r="F37" i="1"/>
  <c r="F36" i="1"/>
  <c r="F70" i="1" l="1"/>
  <c r="F48" i="1"/>
  <c r="F49" i="1"/>
  <c r="F50" i="1"/>
  <c r="F51" i="1"/>
  <c r="F52" i="1"/>
  <c r="F53" i="1"/>
  <c r="F54" i="1"/>
  <c r="F55" i="1"/>
  <c r="F56" i="1"/>
  <c r="F57" i="1"/>
  <c r="F58" i="1"/>
  <c r="F67" i="1"/>
  <c r="F68" i="1"/>
  <c r="F69" i="1"/>
  <c r="F47" i="1"/>
  <c r="F14" i="1"/>
  <c r="F20" i="1"/>
  <c r="F21" i="1"/>
  <c r="F22" i="1"/>
  <c r="F23" i="1"/>
  <c r="F16" i="1"/>
  <c r="F29" i="1"/>
  <c r="F30" i="1"/>
  <c r="F43" i="1"/>
  <c r="F45" i="1" s="1"/>
  <c r="F11" i="1"/>
  <c r="F84" i="1"/>
  <c r="F86" i="1" s="1"/>
  <c r="F80" i="1"/>
  <c r="F81" i="1" s="1"/>
  <c r="F73" i="1" l="1"/>
  <c r="F39" i="1"/>
  <c r="F139" i="1" l="1"/>
  <c r="F140" i="1" s="1"/>
  <c r="F141" i="1" l="1"/>
  <c r="F142" i="1" s="1"/>
  <c r="F143" i="1" l="1"/>
</calcChain>
</file>

<file path=xl/sharedStrings.xml><?xml version="1.0" encoding="utf-8"?>
<sst xmlns="http://schemas.openxmlformats.org/spreadsheetml/2006/main" count="255" uniqueCount="155">
  <si>
    <t xml:space="preserve">№ </t>
  </si>
  <si>
    <t>Описание на строително-монтажни работи</t>
  </si>
  <si>
    <t>Ед.мярка</t>
  </si>
  <si>
    <t>Количество</t>
  </si>
  <si>
    <t>I</t>
  </si>
  <si>
    <t xml:space="preserve">НАСТИЛКИ </t>
  </si>
  <si>
    <t>м3</t>
  </si>
  <si>
    <t>м2</t>
  </si>
  <si>
    <t xml:space="preserve">Направа минералбетон под нови настилки / d=0-25mm / - 15см БДС EN 13242+A1
</t>
  </si>
  <si>
    <t xml:space="preserve">Доставка и монтаж на армировъчна мрежа 20/20 ф6,5 </t>
  </si>
  <si>
    <t>м</t>
  </si>
  <si>
    <t xml:space="preserve">Направа на  (свързващ) битумен разлив за връзка </t>
  </si>
  <si>
    <t xml:space="preserve">Насипване на обезпаразитена и обогатена  почва </t>
  </si>
  <si>
    <t>ІІ</t>
  </si>
  <si>
    <t>АРХИТЕКТУРНИ ЕЛЕМЕНТИ</t>
  </si>
  <si>
    <t>Доставка и монтаж на шестоъгълна беседка по техническа спецификация</t>
  </si>
  <si>
    <t>бр.</t>
  </si>
  <si>
    <t>м1</t>
  </si>
  <si>
    <t>Доставка и монтаж на кошчета за разделно изхвърляне на  отпадъци</t>
  </si>
  <si>
    <t>Доставка и монтаж на кошчета за отпадъци</t>
  </si>
  <si>
    <t>Доставка и монтаж на комплект маса с пейки - по техническа спецификация</t>
  </si>
  <si>
    <t>ОГРАДА</t>
  </si>
  <si>
    <t>Очукване и сваляне на стара мозайка по ограда</t>
  </si>
  <si>
    <t>Торкретиране и измазване на разрушени участъци 10%</t>
  </si>
  <si>
    <t>Демонтаж и монтаж на оградни пана</t>
  </si>
  <si>
    <t>III</t>
  </si>
  <si>
    <t>ДЕМОНТАЖНИ РАБОТИ</t>
  </si>
  <si>
    <t>Демонтаж на метални съоръжения за игра</t>
  </si>
  <si>
    <t>Почистване, изправяне, подмяна изкривени елементи, грундиране и боядисване на същ.метални оградни пана и врати</t>
  </si>
  <si>
    <t>ВЪЗЛОЖИТЕЛ: ОБЩИНА ИСКЪР</t>
  </si>
  <si>
    <t>Единична цена 
(лева)</t>
  </si>
  <si>
    <t>Обща цена 
(лева)</t>
  </si>
  <si>
    <t>Сума</t>
  </si>
  <si>
    <t>Общо</t>
  </si>
  <si>
    <t>ДДС</t>
  </si>
  <si>
    <t>Всичко</t>
  </si>
  <si>
    <t xml:space="preserve">Доставка и монтаж на саморазливна каучукова настилка 4см   </t>
  </si>
  <si>
    <t>Доставка и полагане на пътен бетонов бордюр 50/15/25 см  с бетон С16/21</t>
  </si>
  <si>
    <t>акрилна н-ка</t>
  </si>
  <si>
    <t xml:space="preserve">Доставка и полагане осемслойна система акрилна настилка </t>
  </si>
  <si>
    <t>Разчертаване на спортна площадка</t>
  </si>
  <si>
    <t>бет.плочи</t>
  </si>
  <si>
    <t>каучукова н-ка</t>
  </si>
  <si>
    <t>Асф.н-ка</t>
  </si>
  <si>
    <t>ОЗЕЛЕНЯВАНЕ</t>
  </si>
  <si>
    <t xml:space="preserve">Изкоп на хумусен слой при зелени площи </t>
  </si>
  <si>
    <t>дка</t>
  </si>
  <si>
    <t>II</t>
  </si>
  <si>
    <t>бр</t>
  </si>
  <si>
    <t>100м2</t>
  </si>
  <si>
    <t>Изсичане подлес храсти с изнасяне и извозване</t>
  </si>
  <si>
    <t>Затревяване, чрез ръчна обработка на почвата, наторяване, подравняване,  засяване на тревна смеска, валиране, поливане, косене  ІII етапa</t>
  </si>
  <si>
    <t>Доставка и полагане на бетонови плочи цвят сив - 20/20/6см заключваща система на цименто пясъчен р-р 5см</t>
  </si>
  <si>
    <t xml:space="preserve">Доставка и полагане на градински бордюр тип палисада 9,4/6/25см, цвят антрацит монтаж с бетон </t>
  </si>
  <si>
    <t>Доставкаи полагане на тактилни плочи цвят антряцит включително всичкин свързани с това  разходи</t>
  </si>
  <si>
    <t>Доставка и полагане на  трошен камък с фракция 0-63мм  за основа и  дебелина 30см.,  включително всички свързани с това разходи</t>
  </si>
  <si>
    <t>Изкоп  /натоварване и извозване/</t>
  </si>
  <si>
    <t>Полагане на асфалт - плътна смес за основа мин. 4см</t>
  </si>
  <si>
    <t>Разваляне на съществуващи бордюри, включително всички свързани с това разходи</t>
  </si>
  <si>
    <t>Изкоп /натоварване и извозване/</t>
  </si>
  <si>
    <t>Разваляне на съществуващ тротоар, включително всички свързани с това разходи</t>
  </si>
  <si>
    <t>Кофраж</t>
  </si>
  <si>
    <t>Доставка и монтаж на пейки с подлакътници и облегалка 160/50см</t>
  </si>
  <si>
    <t>Направа на шапка от естествен камък Д-2см</t>
  </si>
  <si>
    <t>ЧАСТ ПиБ</t>
  </si>
  <si>
    <t>ЧАСТ КОНСТРУКТИВНА</t>
  </si>
  <si>
    <t>Просичане на отвор в съществуваща ограда</t>
  </si>
  <si>
    <t>Направа на кофраж за зазиждане на отвор в ограда</t>
  </si>
  <si>
    <t xml:space="preserve">Направа на изкоп за основи на ограда,подпорни стени,рампа,бетонова настилка  </t>
  </si>
  <si>
    <t>Прехвърляне на земни почви до 3 м хоризонтално или 2 м вертикално разстояние</t>
  </si>
  <si>
    <t>Обратен насип, трамбоване</t>
  </si>
  <si>
    <t>Направа на кофраж за рампа, подпорни стени и стъпала</t>
  </si>
  <si>
    <t>Доставка и полагане на бетон С12/15 за ограда, рампа, подпорни стени, стъпала и бетонова настилка</t>
  </si>
  <si>
    <t>Доставка и полагане на армировка В235 за рампа, бет.н-ка и стъпала</t>
  </si>
  <si>
    <t>кг</t>
  </si>
  <si>
    <t xml:space="preserve">Доставка и монтаж на парапет и закладни части с вс.включ.разходи - шлайфане, грундиране, боядисване </t>
  </si>
  <si>
    <t xml:space="preserve">Доставка и монтаж на СКø3/4“ </t>
  </si>
  <si>
    <t>Доставка и монтаж на поцинковани тръби ø3/4“ с  ПЕВПø25 в изкоп Н=1,20м;В=0,60м върху пясъчна подложка 0,40м и обратно засипване с уплътняване на земни почви</t>
  </si>
  <si>
    <t>ЧАСТ ЕЛЕКТРИЧЕСКА</t>
  </si>
  <si>
    <t>км</t>
  </si>
  <si>
    <t>Трасиране кабелна линия</t>
  </si>
  <si>
    <t>Направа изкоп 0,8/0.4м със зариване и трамбоване</t>
  </si>
  <si>
    <t>Доставка и насипване пясък с дебелина 10см за подложка на РVС тръби</t>
  </si>
  <si>
    <t>Направа на фундамент за монтаж на парково осветително тяло с височина Н=2 м-бетон клас В 25</t>
  </si>
  <si>
    <t xml:space="preserve">бр. </t>
  </si>
  <si>
    <t>Направа заземление с два кола от профилна стомана 63/63/6мм</t>
  </si>
  <si>
    <t xml:space="preserve">Направа дребна метална конструкция /конзоли и скоби/ </t>
  </si>
  <si>
    <t>Минизиране и боядисване стоманотръбни стълбове Н=2м</t>
  </si>
  <si>
    <t xml:space="preserve">Монтаж на осветително тяло- LED39w за стълбове Н=2м </t>
  </si>
  <si>
    <t>Монтаж клемнао табло на стълб Н=2м</t>
  </si>
  <si>
    <t xml:space="preserve">Дставка клемно табло за монтаж в стълб Н=2м </t>
  </si>
  <si>
    <t xml:space="preserve">Изправяне на стомано-тръбен стълб с височина 2 м </t>
  </si>
  <si>
    <t xml:space="preserve">Доставка стомано-тръбен стълб с височина 2м </t>
  </si>
  <si>
    <t xml:space="preserve">Вкарване на краищата на кабел в клемна табло </t>
  </si>
  <si>
    <t xml:space="preserve">Дставка инсталационни канали </t>
  </si>
  <si>
    <t xml:space="preserve">Монтаж инсталационни канали </t>
  </si>
  <si>
    <t xml:space="preserve">Полагане кабел СВТ 3х6мм2 </t>
  </si>
  <si>
    <t>Доставка кабел СВТ 3х4мм2</t>
  </si>
  <si>
    <t>Полагане кабел СВТ 3х4мм2</t>
  </si>
  <si>
    <t>Изтегляне кабел СВТ 3х2,5мм2 в кухината на стълб</t>
  </si>
  <si>
    <t xml:space="preserve">Доставка кабел СВТ 3х2,5мм2 </t>
  </si>
  <si>
    <t xml:space="preserve">Доставка и полагане на сигнална лента </t>
  </si>
  <si>
    <t xml:space="preserve">Доставка гофрирана тръба ф 40 мм </t>
  </si>
  <si>
    <t xml:space="preserve">Полагане гофрирана тръби ф 40 мм за осветление </t>
  </si>
  <si>
    <t>Измерване преходно съпротивление заземление от
лицензирана лаборатория</t>
  </si>
  <si>
    <t>Монтаж на кабелни марки - табелка пластмасова с надпис за кабел</t>
  </si>
  <si>
    <t>Направа суха разделка на кабел СВТ 3х2,5мм2</t>
  </si>
  <si>
    <t>Направа суха разделка на кабел СВТ 3х64мм2</t>
  </si>
  <si>
    <t>Свързване на проводник към съоръжение до 2,5мм2</t>
  </si>
  <si>
    <t>Свързване на проводник към съоръжение до 6мм2</t>
  </si>
  <si>
    <t>Монтаж табло улично осветление</t>
  </si>
  <si>
    <t>Доставка табло улично осветление</t>
  </si>
  <si>
    <t>Подготовка прикачване НН</t>
  </si>
  <si>
    <t>Доставка кабел СВТ 3х6мм2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</si>
  <si>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</si>
  <si>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</si>
  <si>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t xml:space="preserve">Доставка и полагане на  плътен асфалтобетон с дебелина 4см  Е=1200Мра </t>
  </si>
  <si>
    <t xml:space="preserve">ОБЕКТ: „ ОСНОВЕН РЕМОНТ И ОБЗАВЕЖДАНЕ НА ДГ „МАРА БАЛЕВА” ГР. ИСКЪР И БЛАГОУСТРОЯВАНЕ НА ДВОРНО ПРОСТРАНСТВО" </t>
  </si>
  <si>
    <t>Доставка и монтаж на съоръжение по тех. Спецификация С1</t>
  </si>
  <si>
    <t>Доставка и монтаж на съоръжение по тех. Спецификация С2</t>
  </si>
  <si>
    <t>Доставка и монтаж на съоръжение по тех. Спецификация С3</t>
  </si>
  <si>
    <t>Доставка и монтаж на съоръжение по тех. Спецификация С4</t>
  </si>
  <si>
    <t>Доставка и монтаж на съоръжение по тех. Спецификация С5</t>
  </si>
  <si>
    <t>Доставка и монтаж на съоръжение по тех. Спецификация С6</t>
  </si>
  <si>
    <t>Доставка и монтаж на съоръжение по тех. Спецификация С7</t>
  </si>
  <si>
    <t>Доставка и монтаж на съоръжение по тех. Спецификация С8</t>
  </si>
  <si>
    <t>Доставка и монтаж на съоръжение по тех. Спецификация С9</t>
  </si>
  <si>
    <t>Доставка и монтаж на съоръжение по тех.Спецификация С10</t>
  </si>
  <si>
    <t>Доставка и монтаж на съоръжение по тех.Спецификация С11</t>
  </si>
  <si>
    <t>Доставка и монтаж на съоръжение по тех.Спецификация С12</t>
  </si>
  <si>
    <t>Доставка и монтаж на съоръжение по тех.Спецификация С13</t>
  </si>
  <si>
    <t>Доставка и монтаж на съоръжение по тех.Спецификация С14</t>
  </si>
  <si>
    <t>Доставка и монтаж на съоръжение по тех.Спецификация С15</t>
  </si>
  <si>
    <t>Доставка и монтаж на съоръжение по тех.Спецификация С16</t>
  </si>
  <si>
    <t>Доставка и монтаж на съоръжение по тех.Спецификация С17</t>
  </si>
  <si>
    <t>Доставка и монтаж на съоръжение по тех.Спецификация С18</t>
  </si>
  <si>
    <t>Доставка и монтаж на съоръжение по тех.Спецификация С19</t>
  </si>
  <si>
    <t>Механизирано разкъртване  на асфалтова настилка с деб. до 10см</t>
  </si>
  <si>
    <t>Доставка и полагане на арм.бетон С12/15 под кауч.н-ка 10см</t>
  </si>
  <si>
    <t>0% непредвидени</t>
  </si>
  <si>
    <t>Минерална мозаечна мазилка на бетонова основа, вкл. Грундиране, мрежа и шпакловка</t>
  </si>
  <si>
    <t>12.</t>
  </si>
  <si>
    <t>13.</t>
  </si>
  <si>
    <t>14.</t>
  </si>
  <si>
    <t>Изработка и монтаж на стационарна метална конструкция, предварително третирани с препарати профили, прахово боудисана  в цвят RAL и размери 1230х300 см.</t>
  </si>
  <si>
    <t>Изкоп  /натоварване и извозване/ до депо на 5км</t>
  </si>
  <si>
    <t>Разбиване  на съществуващи  настилки  включително натоварване, транспортиране на определено растояние, разтоварване регионално депо Плевен /Буковлък/</t>
  </si>
  <si>
    <t>Разваляне на съществуващи санитарни възли със запръстване и извозване на отпадъцидо до регионално депо Плевен /Буковлък/</t>
  </si>
  <si>
    <t>Извозване на строителни отпадъци  до регионално депо Плевен /Буковлък/</t>
  </si>
  <si>
    <t>Изкоп  /натоварване и извозване на земни почви/ до депо на 5км</t>
  </si>
  <si>
    <t>Изкоп  /натоварване и извозване   основи стари съоръжения/  до регионално депо Плевен /Буковлък/</t>
  </si>
  <si>
    <t xml:space="preserve">Изработка и монтаж на 2 бр. раменни тенти тип "чупещо рамо - моноблок" с размери 610/300 см. - прахово боядисана бял цвят с покривало от инпрегнирам плат или винил в бежов цвят , тегло 650 гр/кв.м. </t>
  </si>
  <si>
    <t xml:space="preserve">Изработка и монтаж на 4 бр. раменни тенти тип "чупещо рамо - моноблок" с размери 610х250 см. - прахово боядисана бял цвят с покривало от инпрегнирам плат или винил в бежов цвят , тегло 650 гр/кв.м. </t>
  </si>
  <si>
    <t>Изработка на монтаж на метална П конструкция за раменна тента, прахово боядисана с дължина 1230 см.</t>
  </si>
  <si>
    <t xml:space="preserve">КОЛИЧЕСТВЕНО - СТОЙНОСТНА  СМЕТКА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</si>
</sst>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ok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77">
    <xf numFmtId="0" fontId="0" fillId="0" borderId="0" xfId="0"/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top"/>
    </xf>
    <xf numFmtId="2" fontId="5" fillId="0" borderId="1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left" vertical="top"/>
    </xf>
    <xf numFmtId="2" fontId="5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9" fontId="6" fillId="0" borderId="1" xfId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" fontId="6" fillId="0" borderId="1" xfId="2" applyNumberFormat="1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2" fontId="5" fillId="2" borderId="0" xfId="0" applyNumberFormat="1" applyFont="1" applyFill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2" fontId="9" fillId="0" borderId="1" xfId="0" applyNumberFormat="1" applyFont="1" applyFill="1" applyBorder="1" applyAlignment="1">
      <alignment horizontal="left" vertical="top"/>
    </xf>
    <xf numFmtId="2" fontId="11" fillId="0" borderId="1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2" fontId="6" fillId="0" borderId="0" xfId="0" applyNumberFormat="1" applyFont="1" applyFill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0" xfId="0" applyFont="1" applyFill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top"/>
    </xf>
    <xf numFmtId="0" fontId="5" fillId="0" borderId="1" xfId="4" applyNumberFormat="1" applyFont="1" applyBorder="1" applyAlignment="1">
      <alignment horizontal="center" vertical="top" wrapText="1"/>
    </xf>
    <xf numFmtId="0" fontId="5" fillId="0" borderId="1" xfId="4" applyFont="1" applyFill="1" applyBorder="1" applyAlignment="1">
      <alignment vertical="top" wrapText="1"/>
    </xf>
    <xf numFmtId="0" fontId="5" fillId="0" borderId="1" xfId="0" applyFont="1" applyFill="1" applyBorder="1" applyAlignment="1" applyProtection="1">
      <alignment vertical="justify" wrapText="1"/>
      <protection hidden="1"/>
    </xf>
    <xf numFmtId="0" fontId="5" fillId="0" borderId="1" xfId="0" applyFont="1" applyFill="1" applyBorder="1" applyAlignment="1" applyProtection="1">
      <alignment horizontal="center" vertical="justify"/>
      <protection hidden="1"/>
    </xf>
    <xf numFmtId="2" fontId="5" fillId="0" borderId="1" xfId="0" applyNumberFormat="1" applyFont="1" applyFill="1" applyBorder="1" applyAlignment="1" applyProtection="1">
      <alignment horizontal="left" vertical="justify"/>
      <protection hidden="1"/>
    </xf>
    <xf numFmtId="0" fontId="5" fillId="2" borderId="1" xfId="0" applyFont="1" applyFill="1" applyBorder="1" applyAlignment="1" applyProtection="1">
      <alignment vertical="justify" wrapText="1"/>
      <protection hidden="1"/>
    </xf>
    <xf numFmtId="0" fontId="5" fillId="2" borderId="1" xfId="0" applyFont="1" applyFill="1" applyBorder="1" applyAlignment="1" applyProtection="1">
      <alignment horizontal="center" vertical="justify"/>
      <protection hidden="1"/>
    </xf>
    <xf numFmtId="2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</cellXfs>
  <cellStyles count="5">
    <cellStyle name="Normal 2" xfId="4"/>
    <cellStyle name="Normal_сметка 3.2" xfId="2"/>
    <cellStyle name="Нормален" xfId="0" builtinId="0"/>
    <cellStyle name="Нормален 3" xfId="3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zoomScale="130" zoomScaleNormal="130" workbookViewId="0">
      <selection activeCell="I3" sqref="I3"/>
    </sheetView>
  </sheetViews>
  <sheetFormatPr defaultRowHeight="15"/>
  <cols>
    <col min="1" max="1" width="3.7109375" style="48" customWidth="1"/>
    <col min="2" max="2" width="55.5703125" style="53" customWidth="1"/>
    <col min="3" max="3" width="7.7109375" style="48" customWidth="1"/>
    <col min="4" max="4" width="7.85546875" style="49" customWidth="1"/>
    <col min="5" max="5" width="9.140625" style="18" customWidth="1"/>
    <col min="6" max="6" width="10.28515625" style="18" customWidth="1"/>
    <col min="7" max="205" width="9.140625" style="19"/>
    <col min="206" max="206" width="4.28515625" style="19" customWidth="1"/>
    <col min="207" max="207" width="52.7109375" style="19" customWidth="1"/>
    <col min="208" max="208" width="7.7109375" style="19" customWidth="1"/>
    <col min="209" max="209" width="8.85546875" style="19" customWidth="1"/>
    <col min="210" max="210" width="12.42578125" style="19" customWidth="1"/>
    <col min="211" max="211" width="10.42578125" style="19" customWidth="1"/>
    <col min="212" max="212" width="9.140625" style="19"/>
    <col min="213" max="213" width="4.28515625" style="19" customWidth="1"/>
    <col min="214" max="214" width="52.7109375" style="19" customWidth="1"/>
    <col min="215" max="215" width="7.7109375" style="19" customWidth="1"/>
    <col min="216" max="216" width="8.85546875" style="19" customWidth="1"/>
    <col min="217" max="217" width="12.42578125" style="19" customWidth="1"/>
    <col min="218" max="218" width="12" style="19" customWidth="1"/>
    <col min="219" max="219" width="11.140625" style="19" customWidth="1"/>
    <col min="220" max="220" width="4.28515625" style="19" customWidth="1"/>
    <col min="221" max="221" width="52.7109375" style="19" customWidth="1"/>
    <col min="222" max="222" width="7.7109375" style="19" customWidth="1"/>
    <col min="223" max="223" width="8.85546875" style="19" customWidth="1"/>
    <col min="224" max="224" width="12.42578125" style="19" customWidth="1"/>
    <col min="225" max="226" width="14.140625" style="19" customWidth="1"/>
    <col min="227" max="227" width="4.28515625" style="19" customWidth="1"/>
    <col min="228" max="228" width="52.7109375" style="19" customWidth="1"/>
    <col min="229" max="229" width="7.7109375" style="19" customWidth="1"/>
    <col min="230" max="230" width="8.85546875" style="19" customWidth="1"/>
    <col min="231" max="231" width="12.42578125" style="19" customWidth="1"/>
    <col min="232" max="233" width="12.7109375" style="19" customWidth="1"/>
    <col min="234" max="234" width="4.28515625" style="19" customWidth="1"/>
    <col min="235" max="235" width="52.7109375" style="19" customWidth="1"/>
    <col min="236" max="236" width="7.7109375" style="19" customWidth="1"/>
    <col min="237" max="237" width="8.85546875" style="19" customWidth="1"/>
    <col min="238" max="238" width="12.42578125" style="19" customWidth="1"/>
    <col min="239" max="239" width="14.28515625" style="19" customWidth="1"/>
    <col min="240" max="241" width="9.140625" style="19"/>
    <col min="242" max="242" width="55.42578125" style="19" customWidth="1"/>
    <col min="243" max="461" width="9.140625" style="19"/>
    <col min="462" max="462" width="4.28515625" style="19" customWidth="1"/>
    <col min="463" max="463" width="52.7109375" style="19" customWidth="1"/>
    <col min="464" max="464" width="7.7109375" style="19" customWidth="1"/>
    <col min="465" max="465" width="8.85546875" style="19" customWidth="1"/>
    <col min="466" max="466" width="12.42578125" style="19" customWidth="1"/>
    <col min="467" max="467" width="10.42578125" style="19" customWidth="1"/>
    <col min="468" max="468" width="9.140625" style="19"/>
    <col min="469" max="469" width="4.28515625" style="19" customWidth="1"/>
    <col min="470" max="470" width="52.7109375" style="19" customWidth="1"/>
    <col min="471" max="471" width="7.7109375" style="19" customWidth="1"/>
    <col min="472" max="472" width="8.85546875" style="19" customWidth="1"/>
    <col min="473" max="473" width="12.42578125" style="19" customWidth="1"/>
    <col min="474" max="474" width="12" style="19" customWidth="1"/>
    <col min="475" max="475" width="11.140625" style="19" customWidth="1"/>
    <col min="476" max="476" width="4.28515625" style="19" customWidth="1"/>
    <col min="477" max="477" width="52.7109375" style="19" customWidth="1"/>
    <col min="478" max="478" width="7.7109375" style="19" customWidth="1"/>
    <col min="479" max="479" width="8.85546875" style="19" customWidth="1"/>
    <col min="480" max="480" width="12.42578125" style="19" customWidth="1"/>
    <col min="481" max="482" width="14.140625" style="19" customWidth="1"/>
    <col min="483" max="483" width="4.28515625" style="19" customWidth="1"/>
    <col min="484" max="484" width="52.7109375" style="19" customWidth="1"/>
    <col min="485" max="485" width="7.7109375" style="19" customWidth="1"/>
    <col min="486" max="486" width="8.85546875" style="19" customWidth="1"/>
    <col min="487" max="487" width="12.42578125" style="19" customWidth="1"/>
    <col min="488" max="489" width="12.7109375" style="19" customWidth="1"/>
    <col min="490" max="490" width="4.28515625" style="19" customWidth="1"/>
    <col min="491" max="491" width="52.7109375" style="19" customWidth="1"/>
    <col min="492" max="492" width="7.7109375" style="19" customWidth="1"/>
    <col min="493" max="493" width="8.85546875" style="19" customWidth="1"/>
    <col min="494" max="494" width="12.42578125" style="19" customWidth="1"/>
    <col min="495" max="495" width="14.28515625" style="19" customWidth="1"/>
    <col min="496" max="497" width="9.140625" style="19"/>
    <col min="498" max="498" width="55.42578125" style="19" customWidth="1"/>
    <col min="499" max="717" width="9.140625" style="19"/>
    <col min="718" max="718" width="4.28515625" style="19" customWidth="1"/>
    <col min="719" max="719" width="52.7109375" style="19" customWidth="1"/>
    <col min="720" max="720" width="7.7109375" style="19" customWidth="1"/>
    <col min="721" max="721" width="8.85546875" style="19" customWidth="1"/>
    <col min="722" max="722" width="12.42578125" style="19" customWidth="1"/>
    <col min="723" max="723" width="10.42578125" style="19" customWidth="1"/>
    <col min="724" max="724" width="9.140625" style="19"/>
    <col min="725" max="725" width="4.28515625" style="19" customWidth="1"/>
    <col min="726" max="726" width="52.7109375" style="19" customWidth="1"/>
    <col min="727" max="727" width="7.7109375" style="19" customWidth="1"/>
    <col min="728" max="728" width="8.85546875" style="19" customWidth="1"/>
    <col min="729" max="729" width="12.42578125" style="19" customWidth="1"/>
    <col min="730" max="730" width="12" style="19" customWidth="1"/>
    <col min="731" max="731" width="11.140625" style="19" customWidth="1"/>
    <col min="732" max="732" width="4.28515625" style="19" customWidth="1"/>
    <col min="733" max="733" width="52.7109375" style="19" customWidth="1"/>
    <col min="734" max="734" width="7.7109375" style="19" customWidth="1"/>
    <col min="735" max="735" width="8.85546875" style="19" customWidth="1"/>
    <col min="736" max="736" width="12.42578125" style="19" customWidth="1"/>
    <col min="737" max="738" width="14.140625" style="19" customWidth="1"/>
    <col min="739" max="739" width="4.28515625" style="19" customWidth="1"/>
    <col min="740" max="740" width="52.7109375" style="19" customWidth="1"/>
    <col min="741" max="741" width="7.7109375" style="19" customWidth="1"/>
    <col min="742" max="742" width="8.85546875" style="19" customWidth="1"/>
    <col min="743" max="743" width="12.42578125" style="19" customWidth="1"/>
    <col min="744" max="745" width="12.7109375" style="19" customWidth="1"/>
    <col min="746" max="746" width="4.28515625" style="19" customWidth="1"/>
    <col min="747" max="747" width="52.7109375" style="19" customWidth="1"/>
    <col min="748" max="748" width="7.7109375" style="19" customWidth="1"/>
    <col min="749" max="749" width="8.85546875" style="19" customWidth="1"/>
    <col min="750" max="750" width="12.42578125" style="19" customWidth="1"/>
    <col min="751" max="751" width="14.28515625" style="19" customWidth="1"/>
    <col min="752" max="753" width="9.140625" style="19"/>
    <col min="754" max="754" width="55.42578125" style="19" customWidth="1"/>
    <col min="755" max="973" width="9.140625" style="19"/>
    <col min="974" max="974" width="4.28515625" style="19" customWidth="1"/>
    <col min="975" max="975" width="52.7109375" style="19" customWidth="1"/>
    <col min="976" max="976" width="7.7109375" style="19" customWidth="1"/>
    <col min="977" max="977" width="8.85546875" style="19" customWidth="1"/>
    <col min="978" max="978" width="12.42578125" style="19" customWidth="1"/>
    <col min="979" max="979" width="10.42578125" style="19" customWidth="1"/>
    <col min="980" max="980" width="9.140625" style="19"/>
    <col min="981" max="981" width="4.28515625" style="19" customWidth="1"/>
    <col min="982" max="982" width="52.7109375" style="19" customWidth="1"/>
    <col min="983" max="983" width="7.7109375" style="19" customWidth="1"/>
    <col min="984" max="984" width="8.85546875" style="19" customWidth="1"/>
    <col min="985" max="985" width="12.42578125" style="19" customWidth="1"/>
    <col min="986" max="986" width="12" style="19" customWidth="1"/>
    <col min="987" max="987" width="11.140625" style="19" customWidth="1"/>
    <col min="988" max="988" width="4.28515625" style="19" customWidth="1"/>
    <col min="989" max="989" width="52.7109375" style="19" customWidth="1"/>
    <col min="990" max="990" width="7.7109375" style="19" customWidth="1"/>
    <col min="991" max="991" width="8.85546875" style="19" customWidth="1"/>
    <col min="992" max="992" width="12.42578125" style="19" customWidth="1"/>
    <col min="993" max="994" width="14.140625" style="19" customWidth="1"/>
    <col min="995" max="995" width="4.28515625" style="19" customWidth="1"/>
    <col min="996" max="996" width="52.7109375" style="19" customWidth="1"/>
    <col min="997" max="997" width="7.7109375" style="19" customWidth="1"/>
    <col min="998" max="998" width="8.85546875" style="19" customWidth="1"/>
    <col min="999" max="999" width="12.42578125" style="19" customWidth="1"/>
    <col min="1000" max="1001" width="12.7109375" style="19" customWidth="1"/>
    <col min="1002" max="1002" width="4.28515625" style="19" customWidth="1"/>
    <col min="1003" max="1003" width="52.7109375" style="19" customWidth="1"/>
    <col min="1004" max="1004" width="7.7109375" style="19" customWidth="1"/>
    <col min="1005" max="1005" width="8.85546875" style="19" customWidth="1"/>
    <col min="1006" max="1006" width="12.42578125" style="19" customWidth="1"/>
    <col min="1007" max="1007" width="14.28515625" style="19" customWidth="1"/>
    <col min="1008" max="1009" width="9.140625" style="19"/>
    <col min="1010" max="1010" width="55.42578125" style="19" customWidth="1"/>
    <col min="1011" max="1229" width="9.140625" style="19"/>
    <col min="1230" max="1230" width="4.28515625" style="19" customWidth="1"/>
    <col min="1231" max="1231" width="52.7109375" style="19" customWidth="1"/>
    <col min="1232" max="1232" width="7.7109375" style="19" customWidth="1"/>
    <col min="1233" max="1233" width="8.85546875" style="19" customWidth="1"/>
    <col min="1234" max="1234" width="12.42578125" style="19" customWidth="1"/>
    <col min="1235" max="1235" width="10.42578125" style="19" customWidth="1"/>
    <col min="1236" max="1236" width="9.140625" style="19"/>
    <col min="1237" max="1237" width="4.28515625" style="19" customWidth="1"/>
    <col min="1238" max="1238" width="52.7109375" style="19" customWidth="1"/>
    <col min="1239" max="1239" width="7.7109375" style="19" customWidth="1"/>
    <col min="1240" max="1240" width="8.85546875" style="19" customWidth="1"/>
    <col min="1241" max="1241" width="12.42578125" style="19" customWidth="1"/>
    <col min="1242" max="1242" width="12" style="19" customWidth="1"/>
    <col min="1243" max="1243" width="11.140625" style="19" customWidth="1"/>
    <col min="1244" max="1244" width="4.28515625" style="19" customWidth="1"/>
    <col min="1245" max="1245" width="52.7109375" style="19" customWidth="1"/>
    <col min="1246" max="1246" width="7.7109375" style="19" customWidth="1"/>
    <col min="1247" max="1247" width="8.85546875" style="19" customWidth="1"/>
    <col min="1248" max="1248" width="12.42578125" style="19" customWidth="1"/>
    <col min="1249" max="1250" width="14.140625" style="19" customWidth="1"/>
    <col min="1251" max="1251" width="4.28515625" style="19" customWidth="1"/>
    <col min="1252" max="1252" width="52.7109375" style="19" customWidth="1"/>
    <col min="1253" max="1253" width="7.7109375" style="19" customWidth="1"/>
    <col min="1254" max="1254" width="8.85546875" style="19" customWidth="1"/>
    <col min="1255" max="1255" width="12.42578125" style="19" customWidth="1"/>
    <col min="1256" max="1257" width="12.7109375" style="19" customWidth="1"/>
    <col min="1258" max="1258" width="4.28515625" style="19" customWidth="1"/>
    <col min="1259" max="1259" width="52.7109375" style="19" customWidth="1"/>
    <col min="1260" max="1260" width="7.7109375" style="19" customWidth="1"/>
    <col min="1261" max="1261" width="8.85546875" style="19" customWidth="1"/>
    <col min="1262" max="1262" width="12.42578125" style="19" customWidth="1"/>
    <col min="1263" max="1263" width="14.28515625" style="19" customWidth="1"/>
    <col min="1264" max="1265" width="9.140625" style="19"/>
    <col min="1266" max="1266" width="55.42578125" style="19" customWidth="1"/>
    <col min="1267" max="1485" width="9.140625" style="19"/>
    <col min="1486" max="1486" width="4.28515625" style="19" customWidth="1"/>
    <col min="1487" max="1487" width="52.7109375" style="19" customWidth="1"/>
    <col min="1488" max="1488" width="7.7109375" style="19" customWidth="1"/>
    <col min="1489" max="1489" width="8.85546875" style="19" customWidth="1"/>
    <col min="1490" max="1490" width="12.42578125" style="19" customWidth="1"/>
    <col min="1491" max="1491" width="10.42578125" style="19" customWidth="1"/>
    <col min="1492" max="1492" width="9.140625" style="19"/>
    <col min="1493" max="1493" width="4.28515625" style="19" customWidth="1"/>
    <col min="1494" max="1494" width="52.7109375" style="19" customWidth="1"/>
    <col min="1495" max="1495" width="7.7109375" style="19" customWidth="1"/>
    <col min="1496" max="1496" width="8.85546875" style="19" customWidth="1"/>
    <col min="1497" max="1497" width="12.42578125" style="19" customWidth="1"/>
    <col min="1498" max="1498" width="12" style="19" customWidth="1"/>
    <col min="1499" max="1499" width="11.140625" style="19" customWidth="1"/>
    <col min="1500" max="1500" width="4.28515625" style="19" customWidth="1"/>
    <col min="1501" max="1501" width="52.7109375" style="19" customWidth="1"/>
    <col min="1502" max="1502" width="7.7109375" style="19" customWidth="1"/>
    <col min="1503" max="1503" width="8.85546875" style="19" customWidth="1"/>
    <col min="1504" max="1504" width="12.42578125" style="19" customWidth="1"/>
    <col min="1505" max="1506" width="14.140625" style="19" customWidth="1"/>
    <col min="1507" max="1507" width="4.28515625" style="19" customWidth="1"/>
    <col min="1508" max="1508" width="52.7109375" style="19" customWidth="1"/>
    <col min="1509" max="1509" width="7.7109375" style="19" customWidth="1"/>
    <col min="1510" max="1510" width="8.85546875" style="19" customWidth="1"/>
    <col min="1511" max="1511" width="12.42578125" style="19" customWidth="1"/>
    <col min="1512" max="1513" width="12.7109375" style="19" customWidth="1"/>
    <col min="1514" max="1514" width="4.28515625" style="19" customWidth="1"/>
    <col min="1515" max="1515" width="52.7109375" style="19" customWidth="1"/>
    <col min="1516" max="1516" width="7.7109375" style="19" customWidth="1"/>
    <col min="1517" max="1517" width="8.85546875" style="19" customWidth="1"/>
    <col min="1518" max="1518" width="12.42578125" style="19" customWidth="1"/>
    <col min="1519" max="1519" width="14.28515625" style="19" customWidth="1"/>
    <col min="1520" max="1521" width="9.140625" style="19"/>
    <col min="1522" max="1522" width="55.42578125" style="19" customWidth="1"/>
    <col min="1523" max="1741" width="9.140625" style="19"/>
    <col min="1742" max="1742" width="4.28515625" style="19" customWidth="1"/>
    <col min="1743" max="1743" width="52.7109375" style="19" customWidth="1"/>
    <col min="1744" max="1744" width="7.7109375" style="19" customWidth="1"/>
    <col min="1745" max="1745" width="8.85546875" style="19" customWidth="1"/>
    <col min="1746" max="1746" width="12.42578125" style="19" customWidth="1"/>
    <col min="1747" max="1747" width="10.42578125" style="19" customWidth="1"/>
    <col min="1748" max="1748" width="9.140625" style="19"/>
    <col min="1749" max="1749" width="4.28515625" style="19" customWidth="1"/>
    <col min="1750" max="1750" width="52.7109375" style="19" customWidth="1"/>
    <col min="1751" max="1751" width="7.7109375" style="19" customWidth="1"/>
    <col min="1752" max="1752" width="8.85546875" style="19" customWidth="1"/>
    <col min="1753" max="1753" width="12.42578125" style="19" customWidth="1"/>
    <col min="1754" max="1754" width="12" style="19" customWidth="1"/>
    <col min="1755" max="1755" width="11.140625" style="19" customWidth="1"/>
    <col min="1756" max="1756" width="4.28515625" style="19" customWidth="1"/>
    <col min="1757" max="1757" width="52.7109375" style="19" customWidth="1"/>
    <col min="1758" max="1758" width="7.7109375" style="19" customWidth="1"/>
    <col min="1759" max="1759" width="8.85546875" style="19" customWidth="1"/>
    <col min="1760" max="1760" width="12.42578125" style="19" customWidth="1"/>
    <col min="1761" max="1762" width="14.140625" style="19" customWidth="1"/>
    <col min="1763" max="1763" width="4.28515625" style="19" customWidth="1"/>
    <col min="1764" max="1764" width="52.7109375" style="19" customWidth="1"/>
    <col min="1765" max="1765" width="7.7109375" style="19" customWidth="1"/>
    <col min="1766" max="1766" width="8.85546875" style="19" customWidth="1"/>
    <col min="1767" max="1767" width="12.42578125" style="19" customWidth="1"/>
    <col min="1768" max="1769" width="12.7109375" style="19" customWidth="1"/>
    <col min="1770" max="1770" width="4.28515625" style="19" customWidth="1"/>
    <col min="1771" max="1771" width="52.7109375" style="19" customWidth="1"/>
    <col min="1772" max="1772" width="7.7109375" style="19" customWidth="1"/>
    <col min="1773" max="1773" width="8.85546875" style="19" customWidth="1"/>
    <col min="1774" max="1774" width="12.42578125" style="19" customWidth="1"/>
    <col min="1775" max="1775" width="14.28515625" style="19" customWidth="1"/>
    <col min="1776" max="1777" width="9.140625" style="19"/>
    <col min="1778" max="1778" width="55.42578125" style="19" customWidth="1"/>
    <col min="1779" max="1997" width="9.140625" style="19"/>
    <col min="1998" max="1998" width="4.28515625" style="19" customWidth="1"/>
    <col min="1999" max="1999" width="52.7109375" style="19" customWidth="1"/>
    <col min="2000" max="2000" width="7.7109375" style="19" customWidth="1"/>
    <col min="2001" max="2001" width="8.85546875" style="19" customWidth="1"/>
    <col min="2002" max="2002" width="12.42578125" style="19" customWidth="1"/>
    <col min="2003" max="2003" width="10.42578125" style="19" customWidth="1"/>
    <col min="2004" max="2004" width="9.140625" style="19"/>
    <col min="2005" max="2005" width="4.28515625" style="19" customWidth="1"/>
    <col min="2006" max="2006" width="52.7109375" style="19" customWidth="1"/>
    <col min="2007" max="2007" width="7.7109375" style="19" customWidth="1"/>
    <col min="2008" max="2008" width="8.85546875" style="19" customWidth="1"/>
    <col min="2009" max="2009" width="12.42578125" style="19" customWidth="1"/>
    <col min="2010" max="2010" width="12" style="19" customWidth="1"/>
    <col min="2011" max="2011" width="11.140625" style="19" customWidth="1"/>
    <col min="2012" max="2012" width="4.28515625" style="19" customWidth="1"/>
    <col min="2013" max="2013" width="52.7109375" style="19" customWidth="1"/>
    <col min="2014" max="2014" width="7.7109375" style="19" customWidth="1"/>
    <col min="2015" max="2015" width="8.85546875" style="19" customWidth="1"/>
    <col min="2016" max="2016" width="12.42578125" style="19" customWidth="1"/>
    <col min="2017" max="2018" width="14.140625" style="19" customWidth="1"/>
    <col min="2019" max="2019" width="4.28515625" style="19" customWidth="1"/>
    <col min="2020" max="2020" width="52.7109375" style="19" customWidth="1"/>
    <col min="2021" max="2021" width="7.7109375" style="19" customWidth="1"/>
    <col min="2022" max="2022" width="8.85546875" style="19" customWidth="1"/>
    <col min="2023" max="2023" width="12.42578125" style="19" customWidth="1"/>
    <col min="2024" max="2025" width="12.7109375" style="19" customWidth="1"/>
    <col min="2026" max="2026" width="4.28515625" style="19" customWidth="1"/>
    <col min="2027" max="2027" width="52.7109375" style="19" customWidth="1"/>
    <col min="2028" max="2028" width="7.7109375" style="19" customWidth="1"/>
    <col min="2029" max="2029" width="8.85546875" style="19" customWidth="1"/>
    <col min="2030" max="2030" width="12.42578125" style="19" customWidth="1"/>
    <col min="2031" max="2031" width="14.28515625" style="19" customWidth="1"/>
    <col min="2032" max="2033" width="9.140625" style="19"/>
    <col min="2034" max="2034" width="55.42578125" style="19" customWidth="1"/>
    <col min="2035" max="2253" width="9.140625" style="19"/>
    <col min="2254" max="2254" width="4.28515625" style="19" customWidth="1"/>
    <col min="2255" max="2255" width="52.7109375" style="19" customWidth="1"/>
    <col min="2256" max="2256" width="7.7109375" style="19" customWidth="1"/>
    <col min="2257" max="2257" width="8.85546875" style="19" customWidth="1"/>
    <col min="2258" max="2258" width="12.42578125" style="19" customWidth="1"/>
    <col min="2259" max="2259" width="10.42578125" style="19" customWidth="1"/>
    <col min="2260" max="2260" width="9.140625" style="19"/>
    <col min="2261" max="2261" width="4.28515625" style="19" customWidth="1"/>
    <col min="2262" max="2262" width="52.7109375" style="19" customWidth="1"/>
    <col min="2263" max="2263" width="7.7109375" style="19" customWidth="1"/>
    <col min="2264" max="2264" width="8.85546875" style="19" customWidth="1"/>
    <col min="2265" max="2265" width="12.42578125" style="19" customWidth="1"/>
    <col min="2266" max="2266" width="12" style="19" customWidth="1"/>
    <col min="2267" max="2267" width="11.140625" style="19" customWidth="1"/>
    <col min="2268" max="2268" width="4.28515625" style="19" customWidth="1"/>
    <col min="2269" max="2269" width="52.7109375" style="19" customWidth="1"/>
    <col min="2270" max="2270" width="7.7109375" style="19" customWidth="1"/>
    <col min="2271" max="2271" width="8.85546875" style="19" customWidth="1"/>
    <col min="2272" max="2272" width="12.42578125" style="19" customWidth="1"/>
    <col min="2273" max="2274" width="14.140625" style="19" customWidth="1"/>
    <col min="2275" max="2275" width="4.28515625" style="19" customWidth="1"/>
    <col min="2276" max="2276" width="52.7109375" style="19" customWidth="1"/>
    <col min="2277" max="2277" width="7.7109375" style="19" customWidth="1"/>
    <col min="2278" max="2278" width="8.85546875" style="19" customWidth="1"/>
    <col min="2279" max="2279" width="12.42578125" style="19" customWidth="1"/>
    <col min="2280" max="2281" width="12.7109375" style="19" customWidth="1"/>
    <col min="2282" max="2282" width="4.28515625" style="19" customWidth="1"/>
    <col min="2283" max="2283" width="52.7109375" style="19" customWidth="1"/>
    <col min="2284" max="2284" width="7.7109375" style="19" customWidth="1"/>
    <col min="2285" max="2285" width="8.85546875" style="19" customWidth="1"/>
    <col min="2286" max="2286" width="12.42578125" style="19" customWidth="1"/>
    <col min="2287" max="2287" width="14.28515625" style="19" customWidth="1"/>
    <col min="2288" max="2289" width="9.140625" style="19"/>
    <col min="2290" max="2290" width="55.42578125" style="19" customWidth="1"/>
    <col min="2291" max="2509" width="9.140625" style="19"/>
    <col min="2510" max="2510" width="4.28515625" style="19" customWidth="1"/>
    <col min="2511" max="2511" width="52.7109375" style="19" customWidth="1"/>
    <col min="2512" max="2512" width="7.7109375" style="19" customWidth="1"/>
    <col min="2513" max="2513" width="8.85546875" style="19" customWidth="1"/>
    <col min="2514" max="2514" width="12.42578125" style="19" customWidth="1"/>
    <col min="2515" max="2515" width="10.42578125" style="19" customWidth="1"/>
    <col min="2516" max="2516" width="9.140625" style="19"/>
    <col min="2517" max="2517" width="4.28515625" style="19" customWidth="1"/>
    <col min="2518" max="2518" width="52.7109375" style="19" customWidth="1"/>
    <col min="2519" max="2519" width="7.7109375" style="19" customWidth="1"/>
    <col min="2520" max="2520" width="8.85546875" style="19" customWidth="1"/>
    <col min="2521" max="2521" width="12.42578125" style="19" customWidth="1"/>
    <col min="2522" max="2522" width="12" style="19" customWidth="1"/>
    <col min="2523" max="2523" width="11.140625" style="19" customWidth="1"/>
    <col min="2524" max="2524" width="4.28515625" style="19" customWidth="1"/>
    <col min="2525" max="2525" width="52.7109375" style="19" customWidth="1"/>
    <col min="2526" max="2526" width="7.7109375" style="19" customWidth="1"/>
    <col min="2527" max="2527" width="8.85546875" style="19" customWidth="1"/>
    <col min="2528" max="2528" width="12.42578125" style="19" customWidth="1"/>
    <col min="2529" max="2530" width="14.140625" style="19" customWidth="1"/>
    <col min="2531" max="2531" width="4.28515625" style="19" customWidth="1"/>
    <col min="2532" max="2532" width="52.7109375" style="19" customWidth="1"/>
    <col min="2533" max="2533" width="7.7109375" style="19" customWidth="1"/>
    <col min="2534" max="2534" width="8.85546875" style="19" customWidth="1"/>
    <col min="2535" max="2535" width="12.42578125" style="19" customWidth="1"/>
    <col min="2536" max="2537" width="12.7109375" style="19" customWidth="1"/>
    <col min="2538" max="2538" width="4.28515625" style="19" customWidth="1"/>
    <col min="2539" max="2539" width="52.7109375" style="19" customWidth="1"/>
    <col min="2540" max="2540" width="7.7109375" style="19" customWidth="1"/>
    <col min="2541" max="2541" width="8.85546875" style="19" customWidth="1"/>
    <col min="2542" max="2542" width="12.42578125" style="19" customWidth="1"/>
    <col min="2543" max="2543" width="14.28515625" style="19" customWidth="1"/>
    <col min="2544" max="2545" width="9.140625" style="19"/>
    <col min="2546" max="2546" width="55.42578125" style="19" customWidth="1"/>
    <col min="2547" max="2765" width="9.140625" style="19"/>
    <col min="2766" max="2766" width="4.28515625" style="19" customWidth="1"/>
    <col min="2767" max="2767" width="52.7109375" style="19" customWidth="1"/>
    <col min="2768" max="2768" width="7.7109375" style="19" customWidth="1"/>
    <col min="2769" max="2769" width="8.85546875" style="19" customWidth="1"/>
    <col min="2770" max="2770" width="12.42578125" style="19" customWidth="1"/>
    <col min="2771" max="2771" width="10.42578125" style="19" customWidth="1"/>
    <col min="2772" max="2772" width="9.140625" style="19"/>
    <col min="2773" max="2773" width="4.28515625" style="19" customWidth="1"/>
    <col min="2774" max="2774" width="52.7109375" style="19" customWidth="1"/>
    <col min="2775" max="2775" width="7.7109375" style="19" customWidth="1"/>
    <col min="2776" max="2776" width="8.85546875" style="19" customWidth="1"/>
    <col min="2777" max="2777" width="12.42578125" style="19" customWidth="1"/>
    <col min="2778" max="2778" width="12" style="19" customWidth="1"/>
    <col min="2779" max="2779" width="11.140625" style="19" customWidth="1"/>
    <col min="2780" max="2780" width="4.28515625" style="19" customWidth="1"/>
    <col min="2781" max="2781" width="52.7109375" style="19" customWidth="1"/>
    <col min="2782" max="2782" width="7.7109375" style="19" customWidth="1"/>
    <col min="2783" max="2783" width="8.85546875" style="19" customWidth="1"/>
    <col min="2784" max="2784" width="12.42578125" style="19" customWidth="1"/>
    <col min="2785" max="2786" width="14.140625" style="19" customWidth="1"/>
    <col min="2787" max="2787" width="4.28515625" style="19" customWidth="1"/>
    <col min="2788" max="2788" width="52.7109375" style="19" customWidth="1"/>
    <col min="2789" max="2789" width="7.7109375" style="19" customWidth="1"/>
    <col min="2790" max="2790" width="8.85546875" style="19" customWidth="1"/>
    <col min="2791" max="2791" width="12.42578125" style="19" customWidth="1"/>
    <col min="2792" max="2793" width="12.7109375" style="19" customWidth="1"/>
    <col min="2794" max="2794" width="4.28515625" style="19" customWidth="1"/>
    <col min="2795" max="2795" width="52.7109375" style="19" customWidth="1"/>
    <col min="2796" max="2796" width="7.7109375" style="19" customWidth="1"/>
    <col min="2797" max="2797" width="8.85546875" style="19" customWidth="1"/>
    <col min="2798" max="2798" width="12.42578125" style="19" customWidth="1"/>
    <col min="2799" max="2799" width="14.28515625" style="19" customWidth="1"/>
    <col min="2800" max="2801" width="9.140625" style="19"/>
    <col min="2802" max="2802" width="55.42578125" style="19" customWidth="1"/>
    <col min="2803" max="3021" width="9.140625" style="19"/>
    <col min="3022" max="3022" width="4.28515625" style="19" customWidth="1"/>
    <col min="3023" max="3023" width="52.7109375" style="19" customWidth="1"/>
    <col min="3024" max="3024" width="7.7109375" style="19" customWidth="1"/>
    <col min="3025" max="3025" width="8.85546875" style="19" customWidth="1"/>
    <col min="3026" max="3026" width="12.42578125" style="19" customWidth="1"/>
    <col min="3027" max="3027" width="10.42578125" style="19" customWidth="1"/>
    <col min="3028" max="3028" width="9.140625" style="19"/>
    <col min="3029" max="3029" width="4.28515625" style="19" customWidth="1"/>
    <col min="3030" max="3030" width="52.7109375" style="19" customWidth="1"/>
    <col min="3031" max="3031" width="7.7109375" style="19" customWidth="1"/>
    <col min="3032" max="3032" width="8.85546875" style="19" customWidth="1"/>
    <col min="3033" max="3033" width="12.42578125" style="19" customWidth="1"/>
    <col min="3034" max="3034" width="12" style="19" customWidth="1"/>
    <col min="3035" max="3035" width="11.140625" style="19" customWidth="1"/>
    <col min="3036" max="3036" width="4.28515625" style="19" customWidth="1"/>
    <col min="3037" max="3037" width="52.7109375" style="19" customWidth="1"/>
    <col min="3038" max="3038" width="7.7109375" style="19" customWidth="1"/>
    <col min="3039" max="3039" width="8.85546875" style="19" customWidth="1"/>
    <col min="3040" max="3040" width="12.42578125" style="19" customWidth="1"/>
    <col min="3041" max="3042" width="14.140625" style="19" customWidth="1"/>
    <col min="3043" max="3043" width="4.28515625" style="19" customWidth="1"/>
    <col min="3044" max="3044" width="52.7109375" style="19" customWidth="1"/>
    <col min="3045" max="3045" width="7.7109375" style="19" customWidth="1"/>
    <col min="3046" max="3046" width="8.85546875" style="19" customWidth="1"/>
    <col min="3047" max="3047" width="12.42578125" style="19" customWidth="1"/>
    <col min="3048" max="3049" width="12.7109375" style="19" customWidth="1"/>
    <col min="3050" max="3050" width="4.28515625" style="19" customWidth="1"/>
    <col min="3051" max="3051" width="52.7109375" style="19" customWidth="1"/>
    <col min="3052" max="3052" width="7.7109375" style="19" customWidth="1"/>
    <col min="3053" max="3053" width="8.85546875" style="19" customWidth="1"/>
    <col min="3054" max="3054" width="12.42578125" style="19" customWidth="1"/>
    <col min="3055" max="3055" width="14.28515625" style="19" customWidth="1"/>
    <col min="3056" max="3057" width="9.140625" style="19"/>
    <col min="3058" max="3058" width="55.42578125" style="19" customWidth="1"/>
    <col min="3059" max="3277" width="9.140625" style="19"/>
    <col min="3278" max="3278" width="4.28515625" style="19" customWidth="1"/>
    <col min="3279" max="3279" width="52.7109375" style="19" customWidth="1"/>
    <col min="3280" max="3280" width="7.7109375" style="19" customWidth="1"/>
    <col min="3281" max="3281" width="8.85546875" style="19" customWidth="1"/>
    <col min="3282" max="3282" width="12.42578125" style="19" customWidth="1"/>
    <col min="3283" max="3283" width="10.42578125" style="19" customWidth="1"/>
    <col min="3284" max="3284" width="9.140625" style="19"/>
    <col min="3285" max="3285" width="4.28515625" style="19" customWidth="1"/>
    <col min="3286" max="3286" width="52.7109375" style="19" customWidth="1"/>
    <col min="3287" max="3287" width="7.7109375" style="19" customWidth="1"/>
    <col min="3288" max="3288" width="8.85546875" style="19" customWidth="1"/>
    <col min="3289" max="3289" width="12.42578125" style="19" customWidth="1"/>
    <col min="3290" max="3290" width="12" style="19" customWidth="1"/>
    <col min="3291" max="3291" width="11.140625" style="19" customWidth="1"/>
    <col min="3292" max="3292" width="4.28515625" style="19" customWidth="1"/>
    <col min="3293" max="3293" width="52.7109375" style="19" customWidth="1"/>
    <col min="3294" max="3294" width="7.7109375" style="19" customWidth="1"/>
    <col min="3295" max="3295" width="8.85546875" style="19" customWidth="1"/>
    <col min="3296" max="3296" width="12.42578125" style="19" customWidth="1"/>
    <col min="3297" max="3298" width="14.140625" style="19" customWidth="1"/>
    <col min="3299" max="3299" width="4.28515625" style="19" customWidth="1"/>
    <col min="3300" max="3300" width="52.7109375" style="19" customWidth="1"/>
    <col min="3301" max="3301" width="7.7109375" style="19" customWidth="1"/>
    <col min="3302" max="3302" width="8.85546875" style="19" customWidth="1"/>
    <col min="3303" max="3303" width="12.42578125" style="19" customWidth="1"/>
    <col min="3304" max="3305" width="12.7109375" style="19" customWidth="1"/>
    <col min="3306" max="3306" width="4.28515625" style="19" customWidth="1"/>
    <col min="3307" max="3307" width="52.7109375" style="19" customWidth="1"/>
    <col min="3308" max="3308" width="7.7109375" style="19" customWidth="1"/>
    <col min="3309" max="3309" width="8.85546875" style="19" customWidth="1"/>
    <col min="3310" max="3310" width="12.42578125" style="19" customWidth="1"/>
    <col min="3311" max="3311" width="14.28515625" style="19" customWidth="1"/>
    <col min="3312" max="3313" width="9.140625" style="19"/>
    <col min="3314" max="3314" width="55.42578125" style="19" customWidth="1"/>
    <col min="3315" max="3533" width="9.140625" style="19"/>
    <col min="3534" max="3534" width="4.28515625" style="19" customWidth="1"/>
    <col min="3535" max="3535" width="52.7109375" style="19" customWidth="1"/>
    <col min="3536" max="3536" width="7.7109375" style="19" customWidth="1"/>
    <col min="3537" max="3537" width="8.85546875" style="19" customWidth="1"/>
    <col min="3538" max="3538" width="12.42578125" style="19" customWidth="1"/>
    <col min="3539" max="3539" width="10.42578125" style="19" customWidth="1"/>
    <col min="3540" max="3540" width="9.140625" style="19"/>
    <col min="3541" max="3541" width="4.28515625" style="19" customWidth="1"/>
    <col min="3542" max="3542" width="52.7109375" style="19" customWidth="1"/>
    <col min="3543" max="3543" width="7.7109375" style="19" customWidth="1"/>
    <col min="3544" max="3544" width="8.85546875" style="19" customWidth="1"/>
    <col min="3545" max="3545" width="12.42578125" style="19" customWidth="1"/>
    <col min="3546" max="3546" width="12" style="19" customWidth="1"/>
    <col min="3547" max="3547" width="11.140625" style="19" customWidth="1"/>
    <col min="3548" max="3548" width="4.28515625" style="19" customWidth="1"/>
    <col min="3549" max="3549" width="52.7109375" style="19" customWidth="1"/>
    <col min="3550" max="3550" width="7.7109375" style="19" customWidth="1"/>
    <col min="3551" max="3551" width="8.85546875" style="19" customWidth="1"/>
    <col min="3552" max="3552" width="12.42578125" style="19" customWidth="1"/>
    <col min="3553" max="3554" width="14.140625" style="19" customWidth="1"/>
    <col min="3555" max="3555" width="4.28515625" style="19" customWidth="1"/>
    <col min="3556" max="3556" width="52.7109375" style="19" customWidth="1"/>
    <col min="3557" max="3557" width="7.7109375" style="19" customWidth="1"/>
    <col min="3558" max="3558" width="8.85546875" style="19" customWidth="1"/>
    <col min="3559" max="3559" width="12.42578125" style="19" customWidth="1"/>
    <col min="3560" max="3561" width="12.7109375" style="19" customWidth="1"/>
    <col min="3562" max="3562" width="4.28515625" style="19" customWidth="1"/>
    <col min="3563" max="3563" width="52.7109375" style="19" customWidth="1"/>
    <col min="3564" max="3564" width="7.7109375" style="19" customWidth="1"/>
    <col min="3565" max="3565" width="8.85546875" style="19" customWidth="1"/>
    <col min="3566" max="3566" width="12.42578125" style="19" customWidth="1"/>
    <col min="3567" max="3567" width="14.28515625" style="19" customWidth="1"/>
    <col min="3568" max="3569" width="9.140625" style="19"/>
    <col min="3570" max="3570" width="55.42578125" style="19" customWidth="1"/>
    <col min="3571" max="3789" width="9.140625" style="19"/>
    <col min="3790" max="3790" width="4.28515625" style="19" customWidth="1"/>
    <col min="3791" max="3791" width="52.7109375" style="19" customWidth="1"/>
    <col min="3792" max="3792" width="7.7109375" style="19" customWidth="1"/>
    <col min="3793" max="3793" width="8.85546875" style="19" customWidth="1"/>
    <col min="3794" max="3794" width="12.42578125" style="19" customWidth="1"/>
    <col min="3795" max="3795" width="10.42578125" style="19" customWidth="1"/>
    <col min="3796" max="3796" width="9.140625" style="19"/>
    <col min="3797" max="3797" width="4.28515625" style="19" customWidth="1"/>
    <col min="3798" max="3798" width="52.7109375" style="19" customWidth="1"/>
    <col min="3799" max="3799" width="7.7109375" style="19" customWidth="1"/>
    <col min="3800" max="3800" width="8.85546875" style="19" customWidth="1"/>
    <col min="3801" max="3801" width="12.42578125" style="19" customWidth="1"/>
    <col min="3802" max="3802" width="12" style="19" customWidth="1"/>
    <col min="3803" max="3803" width="11.140625" style="19" customWidth="1"/>
    <col min="3804" max="3804" width="4.28515625" style="19" customWidth="1"/>
    <col min="3805" max="3805" width="52.7109375" style="19" customWidth="1"/>
    <col min="3806" max="3806" width="7.7109375" style="19" customWidth="1"/>
    <col min="3807" max="3807" width="8.85546875" style="19" customWidth="1"/>
    <col min="3808" max="3808" width="12.42578125" style="19" customWidth="1"/>
    <col min="3809" max="3810" width="14.140625" style="19" customWidth="1"/>
    <col min="3811" max="3811" width="4.28515625" style="19" customWidth="1"/>
    <col min="3812" max="3812" width="52.7109375" style="19" customWidth="1"/>
    <col min="3813" max="3813" width="7.7109375" style="19" customWidth="1"/>
    <col min="3814" max="3814" width="8.85546875" style="19" customWidth="1"/>
    <col min="3815" max="3815" width="12.42578125" style="19" customWidth="1"/>
    <col min="3816" max="3817" width="12.7109375" style="19" customWidth="1"/>
    <col min="3818" max="3818" width="4.28515625" style="19" customWidth="1"/>
    <col min="3819" max="3819" width="52.7109375" style="19" customWidth="1"/>
    <col min="3820" max="3820" width="7.7109375" style="19" customWidth="1"/>
    <col min="3821" max="3821" width="8.85546875" style="19" customWidth="1"/>
    <col min="3822" max="3822" width="12.42578125" style="19" customWidth="1"/>
    <col min="3823" max="3823" width="14.28515625" style="19" customWidth="1"/>
    <col min="3824" max="3825" width="9.140625" style="19"/>
    <col min="3826" max="3826" width="55.42578125" style="19" customWidth="1"/>
    <col min="3827" max="4045" width="9.140625" style="19"/>
    <col min="4046" max="4046" width="4.28515625" style="19" customWidth="1"/>
    <col min="4047" max="4047" width="52.7109375" style="19" customWidth="1"/>
    <col min="4048" max="4048" width="7.7109375" style="19" customWidth="1"/>
    <col min="4049" max="4049" width="8.85546875" style="19" customWidth="1"/>
    <col min="4050" max="4050" width="12.42578125" style="19" customWidth="1"/>
    <col min="4051" max="4051" width="10.42578125" style="19" customWidth="1"/>
    <col min="4052" max="4052" width="9.140625" style="19"/>
    <col min="4053" max="4053" width="4.28515625" style="19" customWidth="1"/>
    <col min="4054" max="4054" width="52.7109375" style="19" customWidth="1"/>
    <col min="4055" max="4055" width="7.7109375" style="19" customWidth="1"/>
    <col min="4056" max="4056" width="8.85546875" style="19" customWidth="1"/>
    <col min="4057" max="4057" width="12.42578125" style="19" customWidth="1"/>
    <col min="4058" max="4058" width="12" style="19" customWidth="1"/>
    <col min="4059" max="4059" width="11.140625" style="19" customWidth="1"/>
    <col min="4060" max="4060" width="4.28515625" style="19" customWidth="1"/>
    <col min="4061" max="4061" width="52.7109375" style="19" customWidth="1"/>
    <col min="4062" max="4062" width="7.7109375" style="19" customWidth="1"/>
    <col min="4063" max="4063" width="8.85546875" style="19" customWidth="1"/>
    <col min="4064" max="4064" width="12.42578125" style="19" customWidth="1"/>
    <col min="4065" max="4066" width="14.140625" style="19" customWidth="1"/>
    <col min="4067" max="4067" width="4.28515625" style="19" customWidth="1"/>
    <col min="4068" max="4068" width="52.7109375" style="19" customWidth="1"/>
    <col min="4069" max="4069" width="7.7109375" style="19" customWidth="1"/>
    <col min="4070" max="4070" width="8.85546875" style="19" customWidth="1"/>
    <col min="4071" max="4071" width="12.42578125" style="19" customWidth="1"/>
    <col min="4072" max="4073" width="12.7109375" style="19" customWidth="1"/>
    <col min="4074" max="4074" width="4.28515625" style="19" customWidth="1"/>
    <col min="4075" max="4075" width="52.7109375" style="19" customWidth="1"/>
    <col min="4076" max="4076" width="7.7109375" style="19" customWidth="1"/>
    <col min="4077" max="4077" width="8.85546875" style="19" customWidth="1"/>
    <col min="4078" max="4078" width="12.42578125" style="19" customWidth="1"/>
    <col min="4079" max="4079" width="14.28515625" style="19" customWidth="1"/>
    <col min="4080" max="4081" width="9.140625" style="19"/>
    <col min="4082" max="4082" width="55.42578125" style="19" customWidth="1"/>
    <col min="4083" max="4301" width="9.140625" style="19"/>
    <col min="4302" max="4302" width="4.28515625" style="19" customWidth="1"/>
    <col min="4303" max="4303" width="52.7109375" style="19" customWidth="1"/>
    <col min="4304" max="4304" width="7.7109375" style="19" customWidth="1"/>
    <col min="4305" max="4305" width="8.85546875" style="19" customWidth="1"/>
    <col min="4306" max="4306" width="12.42578125" style="19" customWidth="1"/>
    <col min="4307" max="4307" width="10.42578125" style="19" customWidth="1"/>
    <col min="4308" max="4308" width="9.140625" style="19"/>
    <col min="4309" max="4309" width="4.28515625" style="19" customWidth="1"/>
    <col min="4310" max="4310" width="52.7109375" style="19" customWidth="1"/>
    <col min="4311" max="4311" width="7.7109375" style="19" customWidth="1"/>
    <col min="4312" max="4312" width="8.85546875" style="19" customWidth="1"/>
    <col min="4313" max="4313" width="12.42578125" style="19" customWidth="1"/>
    <col min="4314" max="4314" width="12" style="19" customWidth="1"/>
    <col min="4315" max="4315" width="11.140625" style="19" customWidth="1"/>
    <col min="4316" max="4316" width="4.28515625" style="19" customWidth="1"/>
    <col min="4317" max="4317" width="52.7109375" style="19" customWidth="1"/>
    <col min="4318" max="4318" width="7.7109375" style="19" customWidth="1"/>
    <col min="4319" max="4319" width="8.85546875" style="19" customWidth="1"/>
    <col min="4320" max="4320" width="12.42578125" style="19" customWidth="1"/>
    <col min="4321" max="4322" width="14.140625" style="19" customWidth="1"/>
    <col min="4323" max="4323" width="4.28515625" style="19" customWidth="1"/>
    <col min="4324" max="4324" width="52.7109375" style="19" customWidth="1"/>
    <col min="4325" max="4325" width="7.7109375" style="19" customWidth="1"/>
    <col min="4326" max="4326" width="8.85546875" style="19" customWidth="1"/>
    <col min="4327" max="4327" width="12.42578125" style="19" customWidth="1"/>
    <col min="4328" max="4329" width="12.7109375" style="19" customWidth="1"/>
    <col min="4330" max="4330" width="4.28515625" style="19" customWidth="1"/>
    <col min="4331" max="4331" width="52.7109375" style="19" customWidth="1"/>
    <col min="4332" max="4332" width="7.7109375" style="19" customWidth="1"/>
    <col min="4333" max="4333" width="8.85546875" style="19" customWidth="1"/>
    <col min="4334" max="4334" width="12.42578125" style="19" customWidth="1"/>
    <col min="4335" max="4335" width="14.28515625" style="19" customWidth="1"/>
    <col min="4336" max="4337" width="9.140625" style="19"/>
    <col min="4338" max="4338" width="55.42578125" style="19" customWidth="1"/>
    <col min="4339" max="4557" width="9.140625" style="19"/>
    <col min="4558" max="4558" width="4.28515625" style="19" customWidth="1"/>
    <col min="4559" max="4559" width="52.7109375" style="19" customWidth="1"/>
    <col min="4560" max="4560" width="7.7109375" style="19" customWidth="1"/>
    <col min="4561" max="4561" width="8.85546875" style="19" customWidth="1"/>
    <col min="4562" max="4562" width="12.42578125" style="19" customWidth="1"/>
    <col min="4563" max="4563" width="10.42578125" style="19" customWidth="1"/>
    <col min="4564" max="4564" width="9.140625" style="19"/>
    <col min="4565" max="4565" width="4.28515625" style="19" customWidth="1"/>
    <col min="4566" max="4566" width="52.7109375" style="19" customWidth="1"/>
    <col min="4567" max="4567" width="7.7109375" style="19" customWidth="1"/>
    <col min="4568" max="4568" width="8.85546875" style="19" customWidth="1"/>
    <col min="4569" max="4569" width="12.42578125" style="19" customWidth="1"/>
    <col min="4570" max="4570" width="12" style="19" customWidth="1"/>
    <col min="4571" max="4571" width="11.140625" style="19" customWidth="1"/>
    <col min="4572" max="4572" width="4.28515625" style="19" customWidth="1"/>
    <col min="4573" max="4573" width="52.7109375" style="19" customWidth="1"/>
    <col min="4574" max="4574" width="7.7109375" style="19" customWidth="1"/>
    <col min="4575" max="4575" width="8.85546875" style="19" customWidth="1"/>
    <col min="4576" max="4576" width="12.42578125" style="19" customWidth="1"/>
    <col min="4577" max="4578" width="14.140625" style="19" customWidth="1"/>
    <col min="4579" max="4579" width="4.28515625" style="19" customWidth="1"/>
    <col min="4580" max="4580" width="52.7109375" style="19" customWidth="1"/>
    <col min="4581" max="4581" width="7.7109375" style="19" customWidth="1"/>
    <col min="4582" max="4582" width="8.85546875" style="19" customWidth="1"/>
    <col min="4583" max="4583" width="12.42578125" style="19" customWidth="1"/>
    <col min="4584" max="4585" width="12.7109375" style="19" customWidth="1"/>
    <col min="4586" max="4586" width="4.28515625" style="19" customWidth="1"/>
    <col min="4587" max="4587" width="52.7109375" style="19" customWidth="1"/>
    <col min="4588" max="4588" width="7.7109375" style="19" customWidth="1"/>
    <col min="4589" max="4589" width="8.85546875" style="19" customWidth="1"/>
    <col min="4590" max="4590" width="12.42578125" style="19" customWidth="1"/>
    <col min="4591" max="4591" width="14.28515625" style="19" customWidth="1"/>
    <col min="4592" max="4593" width="9.140625" style="19"/>
    <col min="4594" max="4594" width="55.42578125" style="19" customWidth="1"/>
    <col min="4595" max="4813" width="9.140625" style="19"/>
    <col min="4814" max="4814" width="4.28515625" style="19" customWidth="1"/>
    <col min="4815" max="4815" width="52.7109375" style="19" customWidth="1"/>
    <col min="4816" max="4816" width="7.7109375" style="19" customWidth="1"/>
    <col min="4817" max="4817" width="8.85546875" style="19" customWidth="1"/>
    <col min="4818" max="4818" width="12.42578125" style="19" customWidth="1"/>
    <col min="4819" max="4819" width="10.42578125" style="19" customWidth="1"/>
    <col min="4820" max="4820" width="9.140625" style="19"/>
    <col min="4821" max="4821" width="4.28515625" style="19" customWidth="1"/>
    <col min="4822" max="4822" width="52.7109375" style="19" customWidth="1"/>
    <col min="4823" max="4823" width="7.7109375" style="19" customWidth="1"/>
    <col min="4824" max="4824" width="8.85546875" style="19" customWidth="1"/>
    <col min="4825" max="4825" width="12.42578125" style="19" customWidth="1"/>
    <col min="4826" max="4826" width="12" style="19" customWidth="1"/>
    <col min="4827" max="4827" width="11.140625" style="19" customWidth="1"/>
    <col min="4828" max="4828" width="4.28515625" style="19" customWidth="1"/>
    <col min="4829" max="4829" width="52.7109375" style="19" customWidth="1"/>
    <col min="4830" max="4830" width="7.7109375" style="19" customWidth="1"/>
    <col min="4831" max="4831" width="8.85546875" style="19" customWidth="1"/>
    <col min="4832" max="4832" width="12.42578125" style="19" customWidth="1"/>
    <col min="4833" max="4834" width="14.140625" style="19" customWidth="1"/>
    <col min="4835" max="4835" width="4.28515625" style="19" customWidth="1"/>
    <col min="4836" max="4836" width="52.7109375" style="19" customWidth="1"/>
    <col min="4837" max="4837" width="7.7109375" style="19" customWidth="1"/>
    <col min="4838" max="4838" width="8.85546875" style="19" customWidth="1"/>
    <col min="4839" max="4839" width="12.42578125" style="19" customWidth="1"/>
    <col min="4840" max="4841" width="12.7109375" style="19" customWidth="1"/>
    <col min="4842" max="4842" width="4.28515625" style="19" customWidth="1"/>
    <col min="4843" max="4843" width="52.7109375" style="19" customWidth="1"/>
    <col min="4844" max="4844" width="7.7109375" style="19" customWidth="1"/>
    <col min="4845" max="4845" width="8.85546875" style="19" customWidth="1"/>
    <col min="4846" max="4846" width="12.42578125" style="19" customWidth="1"/>
    <col min="4847" max="4847" width="14.28515625" style="19" customWidth="1"/>
    <col min="4848" max="4849" width="9.140625" style="19"/>
    <col min="4850" max="4850" width="55.42578125" style="19" customWidth="1"/>
    <col min="4851" max="5069" width="9.140625" style="19"/>
    <col min="5070" max="5070" width="4.28515625" style="19" customWidth="1"/>
    <col min="5071" max="5071" width="52.7109375" style="19" customWidth="1"/>
    <col min="5072" max="5072" width="7.7109375" style="19" customWidth="1"/>
    <col min="5073" max="5073" width="8.85546875" style="19" customWidth="1"/>
    <col min="5074" max="5074" width="12.42578125" style="19" customWidth="1"/>
    <col min="5075" max="5075" width="10.42578125" style="19" customWidth="1"/>
    <col min="5076" max="5076" width="9.140625" style="19"/>
    <col min="5077" max="5077" width="4.28515625" style="19" customWidth="1"/>
    <col min="5078" max="5078" width="52.7109375" style="19" customWidth="1"/>
    <col min="5079" max="5079" width="7.7109375" style="19" customWidth="1"/>
    <col min="5080" max="5080" width="8.85546875" style="19" customWidth="1"/>
    <col min="5081" max="5081" width="12.42578125" style="19" customWidth="1"/>
    <col min="5082" max="5082" width="12" style="19" customWidth="1"/>
    <col min="5083" max="5083" width="11.140625" style="19" customWidth="1"/>
    <col min="5084" max="5084" width="4.28515625" style="19" customWidth="1"/>
    <col min="5085" max="5085" width="52.7109375" style="19" customWidth="1"/>
    <col min="5086" max="5086" width="7.7109375" style="19" customWidth="1"/>
    <col min="5087" max="5087" width="8.85546875" style="19" customWidth="1"/>
    <col min="5088" max="5088" width="12.42578125" style="19" customWidth="1"/>
    <col min="5089" max="5090" width="14.140625" style="19" customWidth="1"/>
    <col min="5091" max="5091" width="4.28515625" style="19" customWidth="1"/>
    <col min="5092" max="5092" width="52.7109375" style="19" customWidth="1"/>
    <col min="5093" max="5093" width="7.7109375" style="19" customWidth="1"/>
    <col min="5094" max="5094" width="8.85546875" style="19" customWidth="1"/>
    <col min="5095" max="5095" width="12.42578125" style="19" customWidth="1"/>
    <col min="5096" max="5097" width="12.7109375" style="19" customWidth="1"/>
    <col min="5098" max="5098" width="4.28515625" style="19" customWidth="1"/>
    <col min="5099" max="5099" width="52.7109375" style="19" customWidth="1"/>
    <col min="5100" max="5100" width="7.7109375" style="19" customWidth="1"/>
    <col min="5101" max="5101" width="8.85546875" style="19" customWidth="1"/>
    <col min="5102" max="5102" width="12.42578125" style="19" customWidth="1"/>
    <col min="5103" max="5103" width="14.28515625" style="19" customWidth="1"/>
    <col min="5104" max="5105" width="9.140625" style="19"/>
    <col min="5106" max="5106" width="55.42578125" style="19" customWidth="1"/>
    <col min="5107" max="5325" width="9.140625" style="19"/>
    <col min="5326" max="5326" width="4.28515625" style="19" customWidth="1"/>
    <col min="5327" max="5327" width="52.7109375" style="19" customWidth="1"/>
    <col min="5328" max="5328" width="7.7109375" style="19" customWidth="1"/>
    <col min="5329" max="5329" width="8.85546875" style="19" customWidth="1"/>
    <col min="5330" max="5330" width="12.42578125" style="19" customWidth="1"/>
    <col min="5331" max="5331" width="10.42578125" style="19" customWidth="1"/>
    <col min="5332" max="5332" width="9.140625" style="19"/>
    <col min="5333" max="5333" width="4.28515625" style="19" customWidth="1"/>
    <col min="5334" max="5334" width="52.7109375" style="19" customWidth="1"/>
    <col min="5335" max="5335" width="7.7109375" style="19" customWidth="1"/>
    <col min="5336" max="5336" width="8.85546875" style="19" customWidth="1"/>
    <col min="5337" max="5337" width="12.42578125" style="19" customWidth="1"/>
    <col min="5338" max="5338" width="12" style="19" customWidth="1"/>
    <col min="5339" max="5339" width="11.140625" style="19" customWidth="1"/>
    <col min="5340" max="5340" width="4.28515625" style="19" customWidth="1"/>
    <col min="5341" max="5341" width="52.7109375" style="19" customWidth="1"/>
    <col min="5342" max="5342" width="7.7109375" style="19" customWidth="1"/>
    <col min="5343" max="5343" width="8.85546875" style="19" customWidth="1"/>
    <col min="5344" max="5344" width="12.42578125" style="19" customWidth="1"/>
    <col min="5345" max="5346" width="14.140625" style="19" customWidth="1"/>
    <col min="5347" max="5347" width="4.28515625" style="19" customWidth="1"/>
    <col min="5348" max="5348" width="52.7109375" style="19" customWidth="1"/>
    <col min="5349" max="5349" width="7.7109375" style="19" customWidth="1"/>
    <col min="5350" max="5350" width="8.85546875" style="19" customWidth="1"/>
    <col min="5351" max="5351" width="12.42578125" style="19" customWidth="1"/>
    <col min="5352" max="5353" width="12.7109375" style="19" customWidth="1"/>
    <col min="5354" max="5354" width="4.28515625" style="19" customWidth="1"/>
    <col min="5355" max="5355" width="52.7109375" style="19" customWidth="1"/>
    <col min="5356" max="5356" width="7.7109375" style="19" customWidth="1"/>
    <col min="5357" max="5357" width="8.85546875" style="19" customWidth="1"/>
    <col min="5358" max="5358" width="12.42578125" style="19" customWidth="1"/>
    <col min="5359" max="5359" width="14.28515625" style="19" customWidth="1"/>
    <col min="5360" max="5361" width="9.140625" style="19"/>
    <col min="5362" max="5362" width="55.42578125" style="19" customWidth="1"/>
    <col min="5363" max="5581" width="9.140625" style="19"/>
    <col min="5582" max="5582" width="4.28515625" style="19" customWidth="1"/>
    <col min="5583" max="5583" width="52.7109375" style="19" customWidth="1"/>
    <col min="5584" max="5584" width="7.7109375" style="19" customWidth="1"/>
    <col min="5585" max="5585" width="8.85546875" style="19" customWidth="1"/>
    <col min="5586" max="5586" width="12.42578125" style="19" customWidth="1"/>
    <col min="5587" max="5587" width="10.42578125" style="19" customWidth="1"/>
    <col min="5588" max="5588" width="9.140625" style="19"/>
    <col min="5589" max="5589" width="4.28515625" style="19" customWidth="1"/>
    <col min="5590" max="5590" width="52.7109375" style="19" customWidth="1"/>
    <col min="5591" max="5591" width="7.7109375" style="19" customWidth="1"/>
    <col min="5592" max="5592" width="8.85546875" style="19" customWidth="1"/>
    <col min="5593" max="5593" width="12.42578125" style="19" customWidth="1"/>
    <col min="5594" max="5594" width="12" style="19" customWidth="1"/>
    <col min="5595" max="5595" width="11.140625" style="19" customWidth="1"/>
    <col min="5596" max="5596" width="4.28515625" style="19" customWidth="1"/>
    <col min="5597" max="5597" width="52.7109375" style="19" customWidth="1"/>
    <col min="5598" max="5598" width="7.7109375" style="19" customWidth="1"/>
    <col min="5599" max="5599" width="8.85546875" style="19" customWidth="1"/>
    <col min="5600" max="5600" width="12.42578125" style="19" customWidth="1"/>
    <col min="5601" max="5602" width="14.140625" style="19" customWidth="1"/>
    <col min="5603" max="5603" width="4.28515625" style="19" customWidth="1"/>
    <col min="5604" max="5604" width="52.7109375" style="19" customWidth="1"/>
    <col min="5605" max="5605" width="7.7109375" style="19" customWidth="1"/>
    <col min="5606" max="5606" width="8.85546875" style="19" customWidth="1"/>
    <col min="5607" max="5607" width="12.42578125" style="19" customWidth="1"/>
    <col min="5608" max="5609" width="12.7109375" style="19" customWidth="1"/>
    <col min="5610" max="5610" width="4.28515625" style="19" customWidth="1"/>
    <col min="5611" max="5611" width="52.7109375" style="19" customWidth="1"/>
    <col min="5612" max="5612" width="7.7109375" style="19" customWidth="1"/>
    <col min="5613" max="5613" width="8.85546875" style="19" customWidth="1"/>
    <col min="5614" max="5614" width="12.42578125" style="19" customWidth="1"/>
    <col min="5615" max="5615" width="14.28515625" style="19" customWidth="1"/>
    <col min="5616" max="5617" width="9.140625" style="19"/>
    <col min="5618" max="5618" width="55.42578125" style="19" customWidth="1"/>
    <col min="5619" max="5837" width="9.140625" style="19"/>
    <col min="5838" max="5838" width="4.28515625" style="19" customWidth="1"/>
    <col min="5839" max="5839" width="52.7109375" style="19" customWidth="1"/>
    <col min="5840" max="5840" width="7.7109375" style="19" customWidth="1"/>
    <col min="5841" max="5841" width="8.85546875" style="19" customWidth="1"/>
    <col min="5842" max="5842" width="12.42578125" style="19" customWidth="1"/>
    <col min="5843" max="5843" width="10.42578125" style="19" customWidth="1"/>
    <col min="5844" max="5844" width="9.140625" style="19"/>
    <col min="5845" max="5845" width="4.28515625" style="19" customWidth="1"/>
    <col min="5846" max="5846" width="52.7109375" style="19" customWidth="1"/>
    <col min="5847" max="5847" width="7.7109375" style="19" customWidth="1"/>
    <col min="5848" max="5848" width="8.85546875" style="19" customWidth="1"/>
    <col min="5849" max="5849" width="12.42578125" style="19" customWidth="1"/>
    <col min="5850" max="5850" width="12" style="19" customWidth="1"/>
    <col min="5851" max="5851" width="11.140625" style="19" customWidth="1"/>
    <col min="5852" max="5852" width="4.28515625" style="19" customWidth="1"/>
    <col min="5853" max="5853" width="52.7109375" style="19" customWidth="1"/>
    <col min="5854" max="5854" width="7.7109375" style="19" customWidth="1"/>
    <col min="5855" max="5855" width="8.85546875" style="19" customWidth="1"/>
    <col min="5856" max="5856" width="12.42578125" style="19" customWidth="1"/>
    <col min="5857" max="5858" width="14.140625" style="19" customWidth="1"/>
    <col min="5859" max="5859" width="4.28515625" style="19" customWidth="1"/>
    <col min="5860" max="5860" width="52.7109375" style="19" customWidth="1"/>
    <col min="5861" max="5861" width="7.7109375" style="19" customWidth="1"/>
    <col min="5862" max="5862" width="8.85546875" style="19" customWidth="1"/>
    <col min="5863" max="5863" width="12.42578125" style="19" customWidth="1"/>
    <col min="5864" max="5865" width="12.7109375" style="19" customWidth="1"/>
    <col min="5866" max="5866" width="4.28515625" style="19" customWidth="1"/>
    <col min="5867" max="5867" width="52.7109375" style="19" customWidth="1"/>
    <col min="5868" max="5868" width="7.7109375" style="19" customWidth="1"/>
    <col min="5869" max="5869" width="8.85546875" style="19" customWidth="1"/>
    <col min="5870" max="5870" width="12.42578125" style="19" customWidth="1"/>
    <col min="5871" max="5871" width="14.28515625" style="19" customWidth="1"/>
    <col min="5872" max="5873" width="9.140625" style="19"/>
    <col min="5874" max="5874" width="55.42578125" style="19" customWidth="1"/>
    <col min="5875" max="6093" width="9.140625" style="19"/>
    <col min="6094" max="6094" width="4.28515625" style="19" customWidth="1"/>
    <col min="6095" max="6095" width="52.7109375" style="19" customWidth="1"/>
    <col min="6096" max="6096" width="7.7109375" style="19" customWidth="1"/>
    <col min="6097" max="6097" width="8.85546875" style="19" customWidth="1"/>
    <col min="6098" max="6098" width="12.42578125" style="19" customWidth="1"/>
    <col min="6099" max="6099" width="10.42578125" style="19" customWidth="1"/>
    <col min="6100" max="6100" width="9.140625" style="19"/>
    <col min="6101" max="6101" width="4.28515625" style="19" customWidth="1"/>
    <col min="6102" max="6102" width="52.7109375" style="19" customWidth="1"/>
    <col min="6103" max="6103" width="7.7109375" style="19" customWidth="1"/>
    <col min="6104" max="6104" width="8.85546875" style="19" customWidth="1"/>
    <col min="6105" max="6105" width="12.42578125" style="19" customWidth="1"/>
    <col min="6106" max="6106" width="12" style="19" customWidth="1"/>
    <col min="6107" max="6107" width="11.140625" style="19" customWidth="1"/>
    <col min="6108" max="6108" width="4.28515625" style="19" customWidth="1"/>
    <col min="6109" max="6109" width="52.7109375" style="19" customWidth="1"/>
    <col min="6110" max="6110" width="7.7109375" style="19" customWidth="1"/>
    <col min="6111" max="6111" width="8.85546875" style="19" customWidth="1"/>
    <col min="6112" max="6112" width="12.42578125" style="19" customWidth="1"/>
    <col min="6113" max="6114" width="14.140625" style="19" customWidth="1"/>
    <col min="6115" max="6115" width="4.28515625" style="19" customWidth="1"/>
    <col min="6116" max="6116" width="52.7109375" style="19" customWidth="1"/>
    <col min="6117" max="6117" width="7.7109375" style="19" customWidth="1"/>
    <col min="6118" max="6118" width="8.85546875" style="19" customWidth="1"/>
    <col min="6119" max="6119" width="12.42578125" style="19" customWidth="1"/>
    <col min="6120" max="6121" width="12.7109375" style="19" customWidth="1"/>
    <col min="6122" max="6122" width="4.28515625" style="19" customWidth="1"/>
    <col min="6123" max="6123" width="52.7109375" style="19" customWidth="1"/>
    <col min="6124" max="6124" width="7.7109375" style="19" customWidth="1"/>
    <col min="6125" max="6125" width="8.85546875" style="19" customWidth="1"/>
    <col min="6126" max="6126" width="12.42578125" style="19" customWidth="1"/>
    <col min="6127" max="6127" width="14.28515625" style="19" customWidth="1"/>
    <col min="6128" max="6129" width="9.140625" style="19"/>
    <col min="6130" max="6130" width="55.42578125" style="19" customWidth="1"/>
    <col min="6131" max="6349" width="9.140625" style="19"/>
    <col min="6350" max="6350" width="4.28515625" style="19" customWidth="1"/>
    <col min="6351" max="6351" width="52.7109375" style="19" customWidth="1"/>
    <col min="6352" max="6352" width="7.7109375" style="19" customWidth="1"/>
    <col min="6353" max="6353" width="8.85546875" style="19" customWidth="1"/>
    <col min="6354" max="6354" width="12.42578125" style="19" customWidth="1"/>
    <col min="6355" max="6355" width="10.42578125" style="19" customWidth="1"/>
    <col min="6356" max="6356" width="9.140625" style="19"/>
    <col min="6357" max="6357" width="4.28515625" style="19" customWidth="1"/>
    <col min="6358" max="6358" width="52.7109375" style="19" customWidth="1"/>
    <col min="6359" max="6359" width="7.7109375" style="19" customWidth="1"/>
    <col min="6360" max="6360" width="8.85546875" style="19" customWidth="1"/>
    <col min="6361" max="6361" width="12.42578125" style="19" customWidth="1"/>
    <col min="6362" max="6362" width="12" style="19" customWidth="1"/>
    <col min="6363" max="6363" width="11.140625" style="19" customWidth="1"/>
    <col min="6364" max="6364" width="4.28515625" style="19" customWidth="1"/>
    <col min="6365" max="6365" width="52.7109375" style="19" customWidth="1"/>
    <col min="6366" max="6366" width="7.7109375" style="19" customWidth="1"/>
    <col min="6367" max="6367" width="8.85546875" style="19" customWidth="1"/>
    <col min="6368" max="6368" width="12.42578125" style="19" customWidth="1"/>
    <col min="6369" max="6370" width="14.140625" style="19" customWidth="1"/>
    <col min="6371" max="6371" width="4.28515625" style="19" customWidth="1"/>
    <col min="6372" max="6372" width="52.7109375" style="19" customWidth="1"/>
    <col min="6373" max="6373" width="7.7109375" style="19" customWidth="1"/>
    <col min="6374" max="6374" width="8.85546875" style="19" customWidth="1"/>
    <col min="6375" max="6375" width="12.42578125" style="19" customWidth="1"/>
    <col min="6376" max="6377" width="12.7109375" style="19" customWidth="1"/>
    <col min="6378" max="6378" width="4.28515625" style="19" customWidth="1"/>
    <col min="6379" max="6379" width="52.7109375" style="19" customWidth="1"/>
    <col min="6380" max="6380" width="7.7109375" style="19" customWidth="1"/>
    <col min="6381" max="6381" width="8.85546875" style="19" customWidth="1"/>
    <col min="6382" max="6382" width="12.42578125" style="19" customWidth="1"/>
    <col min="6383" max="6383" width="14.28515625" style="19" customWidth="1"/>
    <col min="6384" max="6385" width="9.140625" style="19"/>
    <col min="6386" max="6386" width="55.42578125" style="19" customWidth="1"/>
    <col min="6387" max="6605" width="9.140625" style="19"/>
    <col min="6606" max="6606" width="4.28515625" style="19" customWidth="1"/>
    <col min="6607" max="6607" width="52.7109375" style="19" customWidth="1"/>
    <col min="6608" max="6608" width="7.7109375" style="19" customWidth="1"/>
    <col min="6609" max="6609" width="8.85546875" style="19" customWidth="1"/>
    <col min="6610" max="6610" width="12.42578125" style="19" customWidth="1"/>
    <col min="6611" max="6611" width="10.42578125" style="19" customWidth="1"/>
    <col min="6612" max="6612" width="9.140625" style="19"/>
    <col min="6613" max="6613" width="4.28515625" style="19" customWidth="1"/>
    <col min="6614" max="6614" width="52.7109375" style="19" customWidth="1"/>
    <col min="6615" max="6615" width="7.7109375" style="19" customWidth="1"/>
    <col min="6616" max="6616" width="8.85546875" style="19" customWidth="1"/>
    <col min="6617" max="6617" width="12.42578125" style="19" customWidth="1"/>
    <col min="6618" max="6618" width="12" style="19" customWidth="1"/>
    <col min="6619" max="6619" width="11.140625" style="19" customWidth="1"/>
    <col min="6620" max="6620" width="4.28515625" style="19" customWidth="1"/>
    <col min="6621" max="6621" width="52.7109375" style="19" customWidth="1"/>
    <col min="6622" max="6622" width="7.7109375" style="19" customWidth="1"/>
    <col min="6623" max="6623" width="8.85546875" style="19" customWidth="1"/>
    <col min="6624" max="6624" width="12.42578125" style="19" customWidth="1"/>
    <col min="6625" max="6626" width="14.140625" style="19" customWidth="1"/>
    <col min="6627" max="6627" width="4.28515625" style="19" customWidth="1"/>
    <col min="6628" max="6628" width="52.7109375" style="19" customWidth="1"/>
    <col min="6629" max="6629" width="7.7109375" style="19" customWidth="1"/>
    <col min="6630" max="6630" width="8.85546875" style="19" customWidth="1"/>
    <col min="6631" max="6631" width="12.42578125" style="19" customWidth="1"/>
    <col min="6632" max="6633" width="12.7109375" style="19" customWidth="1"/>
    <col min="6634" max="6634" width="4.28515625" style="19" customWidth="1"/>
    <col min="6635" max="6635" width="52.7109375" style="19" customWidth="1"/>
    <col min="6636" max="6636" width="7.7109375" style="19" customWidth="1"/>
    <col min="6637" max="6637" width="8.85546875" style="19" customWidth="1"/>
    <col min="6638" max="6638" width="12.42578125" style="19" customWidth="1"/>
    <col min="6639" max="6639" width="14.28515625" style="19" customWidth="1"/>
    <col min="6640" max="6641" width="9.140625" style="19"/>
    <col min="6642" max="6642" width="55.42578125" style="19" customWidth="1"/>
    <col min="6643" max="6861" width="9.140625" style="19"/>
    <col min="6862" max="6862" width="4.28515625" style="19" customWidth="1"/>
    <col min="6863" max="6863" width="52.7109375" style="19" customWidth="1"/>
    <col min="6864" max="6864" width="7.7109375" style="19" customWidth="1"/>
    <col min="6865" max="6865" width="8.85546875" style="19" customWidth="1"/>
    <col min="6866" max="6866" width="12.42578125" style="19" customWidth="1"/>
    <col min="6867" max="6867" width="10.42578125" style="19" customWidth="1"/>
    <col min="6868" max="6868" width="9.140625" style="19"/>
    <col min="6869" max="6869" width="4.28515625" style="19" customWidth="1"/>
    <col min="6870" max="6870" width="52.7109375" style="19" customWidth="1"/>
    <col min="6871" max="6871" width="7.7109375" style="19" customWidth="1"/>
    <col min="6872" max="6872" width="8.85546875" style="19" customWidth="1"/>
    <col min="6873" max="6873" width="12.42578125" style="19" customWidth="1"/>
    <col min="6874" max="6874" width="12" style="19" customWidth="1"/>
    <col min="6875" max="6875" width="11.140625" style="19" customWidth="1"/>
    <col min="6876" max="6876" width="4.28515625" style="19" customWidth="1"/>
    <col min="6877" max="6877" width="52.7109375" style="19" customWidth="1"/>
    <col min="6878" max="6878" width="7.7109375" style="19" customWidth="1"/>
    <col min="6879" max="6879" width="8.85546875" style="19" customWidth="1"/>
    <col min="6880" max="6880" width="12.42578125" style="19" customWidth="1"/>
    <col min="6881" max="6882" width="14.140625" style="19" customWidth="1"/>
    <col min="6883" max="6883" width="4.28515625" style="19" customWidth="1"/>
    <col min="6884" max="6884" width="52.7109375" style="19" customWidth="1"/>
    <col min="6885" max="6885" width="7.7109375" style="19" customWidth="1"/>
    <col min="6886" max="6886" width="8.85546875" style="19" customWidth="1"/>
    <col min="6887" max="6887" width="12.42578125" style="19" customWidth="1"/>
    <col min="6888" max="6889" width="12.7109375" style="19" customWidth="1"/>
    <col min="6890" max="6890" width="4.28515625" style="19" customWidth="1"/>
    <col min="6891" max="6891" width="52.7109375" style="19" customWidth="1"/>
    <col min="6892" max="6892" width="7.7109375" style="19" customWidth="1"/>
    <col min="6893" max="6893" width="8.85546875" style="19" customWidth="1"/>
    <col min="6894" max="6894" width="12.42578125" style="19" customWidth="1"/>
    <col min="6895" max="6895" width="14.28515625" style="19" customWidth="1"/>
    <col min="6896" max="6897" width="9.140625" style="19"/>
    <col min="6898" max="6898" width="55.42578125" style="19" customWidth="1"/>
    <col min="6899" max="7117" width="9.140625" style="19"/>
    <col min="7118" max="7118" width="4.28515625" style="19" customWidth="1"/>
    <col min="7119" max="7119" width="52.7109375" style="19" customWidth="1"/>
    <col min="7120" max="7120" width="7.7109375" style="19" customWidth="1"/>
    <col min="7121" max="7121" width="8.85546875" style="19" customWidth="1"/>
    <col min="7122" max="7122" width="12.42578125" style="19" customWidth="1"/>
    <col min="7123" max="7123" width="10.42578125" style="19" customWidth="1"/>
    <col min="7124" max="7124" width="9.140625" style="19"/>
    <col min="7125" max="7125" width="4.28515625" style="19" customWidth="1"/>
    <col min="7126" max="7126" width="52.7109375" style="19" customWidth="1"/>
    <col min="7127" max="7127" width="7.7109375" style="19" customWidth="1"/>
    <col min="7128" max="7128" width="8.85546875" style="19" customWidth="1"/>
    <col min="7129" max="7129" width="12.42578125" style="19" customWidth="1"/>
    <col min="7130" max="7130" width="12" style="19" customWidth="1"/>
    <col min="7131" max="7131" width="11.140625" style="19" customWidth="1"/>
    <col min="7132" max="7132" width="4.28515625" style="19" customWidth="1"/>
    <col min="7133" max="7133" width="52.7109375" style="19" customWidth="1"/>
    <col min="7134" max="7134" width="7.7109375" style="19" customWidth="1"/>
    <col min="7135" max="7135" width="8.85546875" style="19" customWidth="1"/>
    <col min="7136" max="7136" width="12.42578125" style="19" customWidth="1"/>
    <col min="7137" max="7138" width="14.140625" style="19" customWidth="1"/>
    <col min="7139" max="7139" width="4.28515625" style="19" customWidth="1"/>
    <col min="7140" max="7140" width="52.7109375" style="19" customWidth="1"/>
    <col min="7141" max="7141" width="7.7109375" style="19" customWidth="1"/>
    <col min="7142" max="7142" width="8.85546875" style="19" customWidth="1"/>
    <col min="7143" max="7143" width="12.42578125" style="19" customWidth="1"/>
    <col min="7144" max="7145" width="12.7109375" style="19" customWidth="1"/>
    <col min="7146" max="7146" width="4.28515625" style="19" customWidth="1"/>
    <col min="7147" max="7147" width="52.7109375" style="19" customWidth="1"/>
    <col min="7148" max="7148" width="7.7109375" style="19" customWidth="1"/>
    <col min="7149" max="7149" width="8.85546875" style="19" customWidth="1"/>
    <col min="7150" max="7150" width="12.42578125" style="19" customWidth="1"/>
    <col min="7151" max="7151" width="14.28515625" style="19" customWidth="1"/>
    <col min="7152" max="7153" width="9.140625" style="19"/>
    <col min="7154" max="7154" width="55.42578125" style="19" customWidth="1"/>
    <col min="7155" max="7373" width="9.140625" style="19"/>
    <col min="7374" max="7374" width="4.28515625" style="19" customWidth="1"/>
    <col min="7375" max="7375" width="52.7109375" style="19" customWidth="1"/>
    <col min="7376" max="7376" width="7.7109375" style="19" customWidth="1"/>
    <col min="7377" max="7377" width="8.85546875" style="19" customWidth="1"/>
    <col min="7378" max="7378" width="12.42578125" style="19" customWidth="1"/>
    <col min="7379" max="7379" width="10.42578125" style="19" customWidth="1"/>
    <col min="7380" max="7380" width="9.140625" style="19"/>
    <col min="7381" max="7381" width="4.28515625" style="19" customWidth="1"/>
    <col min="7382" max="7382" width="52.7109375" style="19" customWidth="1"/>
    <col min="7383" max="7383" width="7.7109375" style="19" customWidth="1"/>
    <col min="7384" max="7384" width="8.85546875" style="19" customWidth="1"/>
    <col min="7385" max="7385" width="12.42578125" style="19" customWidth="1"/>
    <col min="7386" max="7386" width="12" style="19" customWidth="1"/>
    <col min="7387" max="7387" width="11.140625" style="19" customWidth="1"/>
    <col min="7388" max="7388" width="4.28515625" style="19" customWidth="1"/>
    <col min="7389" max="7389" width="52.7109375" style="19" customWidth="1"/>
    <col min="7390" max="7390" width="7.7109375" style="19" customWidth="1"/>
    <col min="7391" max="7391" width="8.85546875" style="19" customWidth="1"/>
    <col min="7392" max="7392" width="12.42578125" style="19" customWidth="1"/>
    <col min="7393" max="7394" width="14.140625" style="19" customWidth="1"/>
    <col min="7395" max="7395" width="4.28515625" style="19" customWidth="1"/>
    <col min="7396" max="7396" width="52.7109375" style="19" customWidth="1"/>
    <col min="7397" max="7397" width="7.7109375" style="19" customWidth="1"/>
    <col min="7398" max="7398" width="8.85546875" style="19" customWidth="1"/>
    <col min="7399" max="7399" width="12.42578125" style="19" customWidth="1"/>
    <col min="7400" max="7401" width="12.7109375" style="19" customWidth="1"/>
    <col min="7402" max="7402" width="4.28515625" style="19" customWidth="1"/>
    <col min="7403" max="7403" width="52.7109375" style="19" customWidth="1"/>
    <col min="7404" max="7404" width="7.7109375" style="19" customWidth="1"/>
    <col min="7405" max="7405" width="8.85546875" style="19" customWidth="1"/>
    <col min="7406" max="7406" width="12.42578125" style="19" customWidth="1"/>
    <col min="7407" max="7407" width="14.28515625" style="19" customWidth="1"/>
    <col min="7408" max="7409" width="9.140625" style="19"/>
    <col min="7410" max="7410" width="55.42578125" style="19" customWidth="1"/>
    <col min="7411" max="7629" width="9.140625" style="19"/>
    <col min="7630" max="7630" width="4.28515625" style="19" customWidth="1"/>
    <col min="7631" max="7631" width="52.7109375" style="19" customWidth="1"/>
    <col min="7632" max="7632" width="7.7109375" style="19" customWidth="1"/>
    <col min="7633" max="7633" width="8.85546875" style="19" customWidth="1"/>
    <col min="7634" max="7634" width="12.42578125" style="19" customWidth="1"/>
    <col min="7635" max="7635" width="10.42578125" style="19" customWidth="1"/>
    <col min="7636" max="7636" width="9.140625" style="19"/>
    <col min="7637" max="7637" width="4.28515625" style="19" customWidth="1"/>
    <col min="7638" max="7638" width="52.7109375" style="19" customWidth="1"/>
    <col min="7639" max="7639" width="7.7109375" style="19" customWidth="1"/>
    <col min="7640" max="7640" width="8.85546875" style="19" customWidth="1"/>
    <col min="7641" max="7641" width="12.42578125" style="19" customWidth="1"/>
    <col min="7642" max="7642" width="12" style="19" customWidth="1"/>
    <col min="7643" max="7643" width="11.140625" style="19" customWidth="1"/>
    <col min="7644" max="7644" width="4.28515625" style="19" customWidth="1"/>
    <col min="7645" max="7645" width="52.7109375" style="19" customWidth="1"/>
    <col min="7646" max="7646" width="7.7109375" style="19" customWidth="1"/>
    <col min="7647" max="7647" width="8.85546875" style="19" customWidth="1"/>
    <col min="7648" max="7648" width="12.42578125" style="19" customWidth="1"/>
    <col min="7649" max="7650" width="14.140625" style="19" customWidth="1"/>
    <col min="7651" max="7651" width="4.28515625" style="19" customWidth="1"/>
    <col min="7652" max="7652" width="52.7109375" style="19" customWidth="1"/>
    <col min="7653" max="7653" width="7.7109375" style="19" customWidth="1"/>
    <col min="7654" max="7654" width="8.85546875" style="19" customWidth="1"/>
    <col min="7655" max="7655" width="12.42578125" style="19" customWidth="1"/>
    <col min="7656" max="7657" width="12.7109375" style="19" customWidth="1"/>
    <col min="7658" max="7658" width="4.28515625" style="19" customWidth="1"/>
    <col min="7659" max="7659" width="52.7109375" style="19" customWidth="1"/>
    <col min="7660" max="7660" width="7.7109375" style="19" customWidth="1"/>
    <col min="7661" max="7661" width="8.85546875" style="19" customWidth="1"/>
    <col min="7662" max="7662" width="12.42578125" style="19" customWidth="1"/>
    <col min="7663" max="7663" width="14.28515625" style="19" customWidth="1"/>
    <col min="7664" max="7665" width="9.140625" style="19"/>
    <col min="7666" max="7666" width="55.42578125" style="19" customWidth="1"/>
    <col min="7667" max="7885" width="9.140625" style="19"/>
    <col min="7886" max="7886" width="4.28515625" style="19" customWidth="1"/>
    <col min="7887" max="7887" width="52.7109375" style="19" customWidth="1"/>
    <col min="7888" max="7888" width="7.7109375" style="19" customWidth="1"/>
    <col min="7889" max="7889" width="8.85546875" style="19" customWidth="1"/>
    <col min="7890" max="7890" width="12.42578125" style="19" customWidth="1"/>
    <col min="7891" max="7891" width="10.42578125" style="19" customWidth="1"/>
    <col min="7892" max="7892" width="9.140625" style="19"/>
    <col min="7893" max="7893" width="4.28515625" style="19" customWidth="1"/>
    <col min="7894" max="7894" width="52.7109375" style="19" customWidth="1"/>
    <col min="7895" max="7895" width="7.7109375" style="19" customWidth="1"/>
    <col min="7896" max="7896" width="8.85546875" style="19" customWidth="1"/>
    <col min="7897" max="7897" width="12.42578125" style="19" customWidth="1"/>
    <col min="7898" max="7898" width="12" style="19" customWidth="1"/>
    <col min="7899" max="7899" width="11.140625" style="19" customWidth="1"/>
    <col min="7900" max="7900" width="4.28515625" style="19" customWidth="1"/>
    <col min="7901" max="7901" width="52.7109375" style="19" customWidth="1"/>
    <col min="7902" max="7902" width="7.7109375" style="19" customWidth="1"/>
    <col min="7903" max="7903" width="8.85546875" style="19" customWidth="1"/>
    <col min="7904" max="7904" width="12.42578125" style="19" customWidth="1"/>
    <col min="7905" max="7906" width="14.140625" style="19" customWidth="1"/>
    <col min="7907" max="7907" width="4.28515625" style="19" customWidth="1"/>
    <col min="7908" max="7908" width="52.7109375" style="19" customWidth="1"/>
    <col min="7909" max="7909" width="7.7109375" style="19" customWidth="1"/>
    <col min="7910" max="7910" width="8.85546875" style="19" customWidth="1"/>
    <col min="7911" max="7911" width="12.42578125" style="19" customWidth="1"/>
    <col min="7912" max="7913" width="12.7109375" style="19" customWidth="1"/>
    <col min="7914" max="7914" width="4.28515625" style="19" customWidth="1"/>
    <col min="7915" max="7915" width="52.7109375" style="19" customWidth="1"/>
    <col min="7916" max="7916" width="7.7109375" style="19" customWidth="1"/>
    <col min="7917" max="7917" width="8.85546875" style="19" customWidth="1"/>
    <col min="7918" max="7918" width="12.42578125" style="19" customWidth="1"/>
    <col min="7919" max="7919" width="14.28515625" style="19" customWidth="1"/>
    <col min="7920" max="7921" width="9.140625" style="19"/>
    <col min="7922" max="7922" width="55.42578125" style="19" customWidth="1"/>
    <col min="7923" max="8141" width="9.140625" style="19"/>
    <col min="8142" max="8142" width="4.28515625" style="19" customWidth="1"/>
    <col min="8143" max="8143" width="52.7109375" style="19" customWidth="1"/>
    <col min="8144" max="8144" width="7.7109375" style="19" customWidth="1"/>
    <col min="8145" max="8145" width="8.85546875" style="19" customWidth="1"/>
    <col min="8146" max="8146" width="12.42578125" style="19" customWidth="1"/>
    <col min="8147" max="8147" width="10.42578125" style="19" customWidth="1"/>
    <col min="8148" max="8148" width="9.140625" style="19"/>
    <col min="8149" max="8149" width="4.28515625" style="19" customWidth="1"/>
    <col min="8150" max="8150" width="52.7109375" style="19" customWidth="1"/>
    <col min="8151" max="8151" width="7.7109375" style="19" customWidth="1"/>
    <col min="8152" max="8152" width="8.85546875" style="19" customWidth="1"/>
    <col min="8153" max="8153" width="12.42578125" style="19" customWidth="1"/>
    <col min="8154" max="8154" width="12" style="19" customWidth="1"/>
    <col min="8155" max="8155" width="11.140625" style="19" customWidth="1"/>
    <col min="8156" max="8156" width="4.28515625" style="19" customWidth="1"/>
    <col min="8157" max="8157" width="52.7109375" style="19" customWidth="1"/>
    <col min="8158" max="8158" width="7.7109375" style="19" customWidth="1"/>
    <col min="8159" max="8159" width="8.85546875" style="19" customWidth="1"/>
    <col min="8160" max="8160" width="12.42578125" style="19" customWidth="1"/>
    <col min="8161" max="8162" width="14.140625" style="19" customWidth="1"/>
    <col min="8163" max="8163" width="4.28515625" style="19" customWidth="1"/>
    <col min="8164" max="8164" width="52.7109375" style="19" customWidth="1"/>
    <col min="8165" max="8165" width="7.7109375" style="19" customWidth="1"/>
    <col min="8166" max="8166" width="8.85546875" style="19" customWidth="1"/>
    <col min="8167" max="8167" width="12.42578125" style="19" customWidth="1"/>
    <col min="8168" max="8169" width="12.7109375" style="19" customWidth="1"/>
    <col min="8170" max="8170" width="4.28515625" style="19" customWidth="1"/>
    <col min="8171" max="8171" width="52.7109375" style="19" customWidth="1"/>
    <col min="8172" max="8172" width="7.7109375" style="19" customWidth="1"/>
    <col min="8173" max="8173" width="8.85546875" style="19" customWidth="1"/>
    <col min="8174" max="8174" width="12.42578125" style="19" customWidth="1"/>
    <col min="8175" max="8175" width="14.28515625" style="19" customWidth="1"/>
    <col min="8176" max="8177" width="9.140625" style="19"/>
    <col min="8178" max="8178" width="55.42578125" style="19" customWidth="1"/>
    <col min="8179" max="8397" width="9.140625" style="19"/>
    <col min="8398" max="8398" width="4.28515625" style="19" customWidth="1"/>
    <col min="8399" max="8399" width="52.7109375" style="19" customWidth="1"/>
    <col min="8400" max="8400" width="7.7109375" style="19" customWidth="1"/>
    <col min="8401" max="8401" width="8.85546875" style="19" customWidth="1"/>
    <col min="8402" max="8402" width="12.42578125" style="19" customWidth="1"/>
    <col min="8403" max="8403" width="10.42578125" style="19" customWidth="1"/>
    <col min="8404" max="8404" width="9.140625" style="19"/>
    <col min="8405" max="8405" width="4.28515625" style="19" customWidth="1"/>
    <col min="8406" max="8406" width="52.7109375" style="19" customWidth="1"/>
    <col min="8407" max="8407" width="7.7109375" style="19" customWidth="1"/>
    <col min="8408" max="8408" width="8.85546875" style="19" customWidth="1"/>
    <col min="8409" max="8409" width="12.42578125" style="19" customWidth="1"/>
    <col min="8410" max="8410" width="12" style="19" customWidth="1"/>
    <col min="8411" max="8411" width="11.140625" style="19" customWidth="1"/>
    <col min="8412" max="8412" width="4.28515625" style="19" customWidth="1"/>
    <col min="8413" max="8413" width="52.7109375" style="19" customWidth="1"/>
    <col min="8414" max="8414" width="7.7109375" style="19" customWidth="1"/>
    <col min="8415" max="8415" width="8.85546875" style="19" customWidth="1"/>
    <col min="8416" max="8416" width="12.42578125" style="19" customWidth="1"/>
    <col min="8417" max="8418" width="14.140625" style="19" customWidth="1"/>
    <col min="8419" max="8419" width="4.28515625" style="19" customWidth="1"/>
    <col min="8420" max="8420" width="52.7109375" style="19" customWidth="1"/>
    <col min="8421" max="8421" width="7.7109375" style="19" customWidth="1"/>
    <col min="8422" max="8422" width="8.85546875" style="19" customWidth="1"/>
    <col min="8423" max="8423" width="12.42578125" style="19" customWidth="1"/>
    <col min="8424" max="8425" width="12.7109375" style="19" customWidth="1"/>
    <col min="8426" max="8426" width="4.28515625" style="19" customWidth="1"/>
    <col min="8427" max="8427" width="52.7109375" style="19" customWidth="1"/>
    <col min="8428" max="8428" width="7.7109375" style="19" customWidth="1"/>
    <col min="8429" max="8429" width="8.85546875" style="19" customWidth="1"/>
    <col min="8430" max="8430" width="12.42578125" style="19" customWidth="1"/>
    <col min="8431" max="8431" width="14.28515625" style="19" customWidth="1"/>
    <col min="8432" max="8433" width="9.140625" style="19"/>
    <col min="8434" max="8434" width="55.42578125" style="19" customWidth="1"/>
    <col min="8435" max="8653" width="9.140625" style="19"/>
    <col min="8654" max="8654" width="4.28515625" style="19" customWidth="1"/>
    <col min="8655" max="8655" width="52.7109375" style="19" customWidth="1"/>
    <col min="8656" max="8656" width="7.7109375" style="19" customWidth="1"/>
    <col min="8657" max="8657" width="8.85546875" style="19" customWidth="1"/>
    <col min="8658" max="8658" width="12.42578125" style="19" customWidth="1"/>
    <col min="8659" max="8659" width="10.42578125" style="19" customWidth="1"/>
    <col min="8660" max="8660" width="9.140625" style="19"/>
    <col min="8661" max="8661" width="4.28515625" style="19" customWidth="1"/>
    <col min="8662" max="8662" width="52.7109375" style="19" customWidth="1"/>
    <col min="8663" max="8663" width="7.7109375" style="19" customWidth="1"/>
    <col min="8664" max="8664" width="8.85546875" style="19" customWidth="1"/>
    <col min="8665" max="8665" width="12.42578125" style="19" customWidth="1"/>
    <col min="8666" max="8666" width="12" style="19" customWidth="1"/>
    <col min="8667" max="8667" width="11.140625" style="19" customWidth="1"/>
    <col min="8668" max="8668" width="4.28515625" style="19" customWidth="1"/>
    <col min="8669" max="8669" width="52.7109375" style="19" customWidth="1"/>
    <col min="8670" max="8670" width="7.7109375" style="19" customWidth="1"/>
    <col min="8671" max="8671" width="8.85546875" style="19" customWidth="1"/>
    <col min="8672" max="8672" width="12.42578125" style="19" customWidth="1"/>
    <col min="8673" max="8674" width="14.140625" style="19" customWidth="1"/>
    <col min="8675" max="8675" width="4.28515625" style="19" customWidth="1"/>
    <col min="8676" max="8676" width="52.7109375" style="19" customWidth="1"/>
    <col min="8677" max="8677" width="7.7109375" style="19" customWidth="1"/>
    <col min="8678" max="8678" width="8.85546875" style="19" customWidth="1"/>
    <col min="8679" max="8679" width="12.42578125" style="19" customWidth="1"/>
    <col min="8680" max="8681" width="12.7109375" style="19" customWidth="1"/>
    <col min="8682" max="8682" width="4.28515625" style="19" customWidth="1"/>
    <col min="8683" max="8683" width="52.7109375" style="19" customWidth="1"/>
    <col min="8684" max="8684" width="7.7109375" style="19" customWidth="1"/>
    <col min="8685" max="8685" width="8.85546875" style="19" customWidth="1"/>
    <col min="8686" max="8686" width="12.42578125" style="19" customWidth="1"/>
    <col min="8687" max="8687" width="14.28515625" style="19" customWidth="1"/>
    <col min="8688" max="8689" width="9.140625" style="19"/>
    <col min="8690" max="8690" width="55.42578125" style="19" customWidth="1"/>
    <col min="8691" max="8909" width="9.140625" style="19"/>
    <col min="8910" max="8910" width="4.28515625" style="19" customWidth="1"/>
    <col min="8911" max="8911" width="52.7109375" style="19" customWidth="1"/>
    <col min="8912" max="8912" width="7.7109375" style="19" customWidth="1"/>
    <col min="8913" max="8913" width="8.85546875" style="19" customWidth="1"/>
    <col min="8914" max="8914" width="12.42578125" style="19" customWidth="1"/>
    <col min="8915" max="8915" width="10.42578125" style="19" customWidth="1"/>
    <col min="8916" max="8916" width="9.140625" style="19"/>
    <col min="8917" max="8917" width="4.28515625" style="19" customWidth="1"/>
    <col min="8918" max="8918" width="52.7109375" style="19" customWidth="1"/>
    <col min="8919" max="8919" width="7.7109375" style="19" customWidth="1"/>
    <col min="8920" max="8920" width="8.85546875" style="19" customWidth="1"/>
    <col min="8921" max="8921" width="12.42578125" style="19" customWidth="1"/>
    <col min="8922" max="8922" width="12" style="19" customWidth="1"/>
    <col min="8923" max="8923" width="11.140625" style="19" customWidth="1"/>
    <col min="8924" max="8924" width="4.28515625" style="19" customWidth="1"/>
    <col min="8925" max="8925" width="52.7109375" style="19" customWidth="1"/>
    <col min="8926" max="8926" width="7.7109375" style="19" customWidth="1"/>
    <col min="8927" max="8927" width="8.85546875" style="19" customWidth="1"/>
    <col min="8928" max="8928" width="12.42578125" style="19" customWidth="1"/>
    <col min="8929" max="8930" width="14.140625" style="19" customWidth="1"/>
    <col min="8931" max="8931" width="4.28515625" style="19" customWidth="1"/>
    <col min="8932" max="8932" width="52.7109375" style="19" customWidth="1"/>
    <col min="8933" max="8933" width="7.7109375" style="19" customWidth="1"/>
    <col min="8934" max="8934" width="8.85546875" style="19" customWidth="1"/>
    <col min="8935" max="8935" width="12.42578125" style="19" customWidth="1"/>
    <col min="8936" max="8937" width="12.7109375" style="19" customWidth="1"/>
    <col min="8938" max="8938" width="4.28515625" style="19" customWidth="1"/>
    <col min="8939" max="8939" width="52.7109375" style="19" customWidth="1"/>
    <col min="8940" max="8940" width="7.7109375" style="19" customWidth="1"/>
    <col min="8941" max="8941" width="8.85546875" style="19" customWidth="1"/>
    <col min="8942" max="8942" width="12.42578125" style="19" customWidth="1"/>
    <col min="8943" max="8943" width="14.28515625" style="19" customWidth="1"/>
    <col min="8944" max="8945" width="9.140625" style="19"/>
    <col min="8946" max="8946" width="55.42578125" style="19" customWidth="1"/>
    <col min="8947" max="9165" width="9.140625" style="19"/>
    <col min="9166" max="9166" width="4.28515625" style="19" customWidth="1"/>
    <col min="9167" max="9167" width="52.7109375" style="19" customWidth="1"/>
    <col min="9168" max="9168" width="7.7109375" style="19" customWidth="1"/>
    <col min="9169" max="9169" width="8.85546875" style="19" customWidth="1"/>
    <col min="9170" max="9170" width="12.42578125" style="19" customWidth="1"/>
    <col min="9171" max="9171" width="10.42578125" style="19" customWidth="1"/>
    <col min="9172" max="9172" width="9.140625" style="19"/>
    <col min="9173" max="9173" width="4.28515625" style="19" customWidth="1"/>
    <col min="9174" max="9174" width="52.7109375" style="19" customWidth="1"/>
    <col min="9175" max="9175" width="7.7109375" style="19" customWidth="1"/>
    <col min="9176" max="9176" width="8.85546875" style="19" customWidth="1"/>
    <col min="9177" max="9177" width="12.42578125" style="19" customWidth="1"/>
    <col min="9178" max="9178" width="12" style="19" customWidth="1"/>
    <col min="9179" max="9179" width="11.140625" style="19" customWidth="1"/>
    <col min="9180" max="9180" width="4.28515625" style="19" customWidth="1"/>
    <col min="9181" max="9181" width="52.7109375" style="19" customWidth="1"/>
    <col min="9182" max="9182" width="7.7109375" style="19" customWidth="1"/>
    <col min="9183" max="9183" width="8.85546875" style="19" customWidth="1"/>
    <col min="9184" max="9184" width="12.42578125" style="19" customWidth="1"/>
    <col min="9185" max="9186" width="14.140625" style="19" customWidth="1"/>
    <col min="9187" max="9187" width="4.28515625" style="19" customWidth="1"/>
    <col min="9188" max="9188" width="52.7109375" style="19" customWidth="1"/>
    <col min="9189" max="9189" width="7.7109375" style="19" customWidth="1"/>
    <col min="9190" max="9190" width="8.85546875" style="19" customWidth="1"/>
    <col min="9191" max="9191" width="12.42578125" style="19" customWidth="1"/>
    <col min="9192" max="9193" width="12.7109375" style="19" customWidth="1"/>
    <col min="9194" max="9194" width="4.28515625" style="19" customWidth="1"/>
    <col min="9195" max="9195" width="52.7109375" style="19" customWidth="1"/>
    <col min="9196" max="9196" width="7.7109375" style="19" customWidth="1"/>
    <col min="9197" max="9197" width="8.85546875" style="19" customWidth="1"/>
    <col min="9198" max="9198" width="12.42578125" style="19" customWidth="1"/>
    <col min="9199" max="9199" width="14.28515625" style="19" customWidth="1"/>
    <col min="9200" max="9201" width="9.140625" style="19"/>
    <col min="9202" max="9202" width="55.42578125" style="19" customWidth="1"/>
    <col min="9203" max="9421" width="9.140625" style="19"/>
    <col min="9422" max="9422" width="4.28515625" style="19" customWidth="1"/>
    <col min="9423" max="9423" width="52.7109375" style="19" customWidth="1"/>
    <col min="9424" max="9424" width="7.7109375" style="19" customWidth="1"/>
    <col min="9425" max="9425" width="8.85546875" style="19" customWidth="1"/>
    <col min="9426" max="9426" width="12.42578125" style="19" customWidth="1"/>
    <col min="9427" max="9427" width="10.42578125" style="19" customWidth="1"/>
    <col min="9428" max="9428" width="9.140625" style="19"/>
    <col min="9429" max="9429" width="4.28515625" style="19" customWidth="1"/>
    <col min="9430" max="9430" width="52.7109375" style="19" customWidth="1"/>
    <col min="9431" max="9431" width="7.7109375" style="19" customWidth="1"/>
    <col min="9432" max="9432" width="8.85546875" style="19" customWidth="1"/>
    <col min="9433" max="9433" width="12.42578125" style="19" customWidth="1"/>
    <col min="9434" max="9434" width="12" style="19" customWidth="1"/>
    <col min="9435" max="9435" width="11.140625" style="19" customWidth="1"/>
    <col min="9436" max="9436" width="4.28515625" style="19" customWidth="1"/>
    <col min="9437" max="9437" width="52.7109375" style="19" customWidth="1"/>
    <col min="9438" max="9438" width="7.7109375" style="19" customWidth="1"/>
    <col min="9439" max="9439" width="8.85546875" style="19" customWidth="1"/>
    <col min="9440" max="9440" width="12.42578125" style="19" customWidth="1"/>
    <col min="9441" max="9442" width="14.140625" style="19" customWidth="1"/>
    <col min="9443" max="9443" width="4.28515625" style="19" customWidth="1"/>
    <col min="9444" max="9444" width="52.7109375" style="19" customWidth="1"/>
    <col min="9445" max="9445" width="7.7109375" style="19" customWidth="1"/>
    <col min="9446" max="9446" width="8.85546875" style="19" customWidth="1"/>
    <col min="9447" max="9447" width="12.42578125" style="19" customWidth="1"/>
    <col min="9448" max="9449" width="12.7109375" style="19" customWidth="1"/>
    <col min="9450" max="9450" width="4.28515625" style="19" customWidth="1"/>
    <col min="9451" max="9451" width="52.7109375" style="19" customWidth="1"/>
    <col min="9452" max="9452" width="7.7109375" style="19" customWidth="1"/>
    <col min="9453" max="9453" width="8.85546875" style="19" customWidth="1"/>
    <col min="9454" max="9454" width="12.42578125" style="19" customWidth="1"/>
    <col min="9455" max="9455" width="14.28515625" style="19" customWidth="1"/>
    <col min="9456" max="9457" width="9.140625" style="19"/>
    <col min="9458" max="9458" width="55.42578125" style="19" customWidth="1"/>
    <col min="9459" max="9677" width="9.140625" style="19"/>
    <col min="9678" max="9678" width="4.28515625" style="19" customWidth="1"/>
    <col min="9679" max="9679" width="52.7109375" style="19" customWidth="1"/>
    <col min="9680" max="9680" width="7.7109375" style="19" customWidth="1"/>
    <col min="9681" max="9681" width="8.85546875" style="19" customWidth="1"/>
    <col min="9682" max="9682" width="12.42578125" style="19" customWidth="1"/>
    <col min="9683" max="9683" width="10.42578125" style="19" customWidth="1"/>
    <col min="9684" max="9684" width="9.140625" style="19"/>
    <col min="9685" max="9685" width="4.28515625" style="19" customWidth="1"/>
    <col min="9686" max="9686" width="52.7109375" style="19" customWidth="1"/>
    <col min="9687" max="9687" width="7.7109375" style="19" customWidth="1"/>
    <col min="9688" max="9688" width="8.85546875" style="19" customWidth="1"/>
    <col min="9689" max="9689" width="12.42578125" style="19" customWidth="1"/>
    <col min="9690" max="9690" width="12" style="19" customWidth="1"/>
    <col min="9691" max="9691" width="11.140625" style="19" customWidth="1"/>
    <col min="9692" max="9692" width="4.28515625" style="19" customWidth="1"/>
    <col min="9693" max="9693" width="52.7109375" style="19" customWidth="1"/>
    <col min="9694" max="9694" width="7.7109375" style="19" customWidth="1"/>
    <col min="9695" max="9695" width="8.85546875" style="19" customWidth="1"/>
    <col min="9696" max="9696" width="12.42578125" style="19" customWidth="1"/>
    <col min="9697" max="9698" width="14.140625" style="19" customWidth="1"/>
    <col min="9699" max="9699" width="4.28515625" style="19" customWidth="1"/>
    <col min="9700" max="9700" width="52.7109375" style="19" customWidth="1"/>
    <col min="9701" max="9701" width="7.7109375" style="19" customWidth="1"/>
    <col min="9702" max="9702" width="8.85546875" style="19" customWidth="1"/>
    <col min="9703" max="9703" width="12.42578125" style="19" customWidth="1"/>
    <col min="9704" max="9705" width="12.7109375" style="19" customWidth="1"/>
    <col min="9706" max="9706" width="4.28515625" style="19" customWidth="1"/>
    <col min="9707" max="9707" width="52.7109375" style="19" customWidth="1"/>
    <col min="9708" max="9708" width="7.7109375" style="19" customWidth="1"/>
    <col min="9709" max="9709" width="8.85546875" style="19" customWidth="1"/>
    <col min="9710" max="9710" width="12.42578125" style="19" customWidth="1"/>
    <col min="9711" max="9711" width="14.28515625" style="19" customWidth="1"/>
    <col min="9712" max="9713" width="9.140625" style="19"/>
    <col min="9714" max="9714" width="55.42578125" style="19" customWidth="1"/>
    <col min="9715" max="9933" width="9.140625" style="19"/>
    <col min="9934" max="9934" width="4.28515625" style="19" customWidth="1"/>
    <col min="9935" max="9935" width="52.7109375" style="19" customWidth="1"/>
    <col min="9936" max="9936" width="7.7109375" style="19" customWidth="1"/>
    <col min="9937" max="9937" width="8.85546875" style="19" customWidth="1"/>
    <col min="9938" max="9938" width="12.42578125" style="19" customWidth="1"/>
    <col min="9939" max="9939" width="10.42578125" style="19" customWidth="1"/>
    <col min="9940" max="9940" width="9.140625" style="19"/>
    <col min="9941" max="9941" width="4.28515625" style="19" customWidth="1"/>
    <col min="9942" max="9942" width="52.7109375" style="19" customWidth="1"/>
    <col min="9943" max="9943" width="7.7109375" style="19" customWidth="1"/>
    <col min="9944" max="9944" width="8.85546875" style="19" customWidth="1"/>
    <col min="9945" max="9945" width="12.42578125" style="19" customWidth="1"/>
    <col min="9946" max="9946" width="12" style="19" customWidth="1"/>
    <col min="9947" max="9947" width="11.140625" style="19" customWidth="1"/>
    <col min="9948" max="9948" width="4.28515625" style="19" customWidth="1"/>
    <col min="9949" max="9949" width="52.7109375" style="19" customWidth="1"/>
    <col min="9950" max="9950" width="7.7109375" style="19" customWidth="1"/>
    <col min="9951" max="9951" width="8.85546875" style="19" customWidth="1"/>
    <col min="9952" max="9952" width="12.42578125" style="19" customWidth="1"/>
    <col min="9953" max="9954" width="14.140625" style="19" customWidth="1"/>
    <col min="9955" max="9955" width="4.28515625" style="19" customWidth="1"/>
    <col min="9956" max="9956" width="52.7109375" style="19" customWidth="1"/>
    <col min="9957" max="9957" width="7.7109375" style="19" customWidth="1"/>
    <col min="9958" max="9958" width="8.85546875" style="19" customWidth="1"/>
    <col min="9959" max="9959" width="12.42578125" style="19" customWidth="1"/>
    <col min="9960" max="9961" width="12.7109375" style="19" customWidth="1"/>
    <col min="9962" max="9962" width="4.28515625" style="19" customWidth="1"/>
    <col min="9963" max="9963" width="52.7109375" style="19" customWidth="1"/>
    <col min="9964" max="9964" width="7.7109375" style="19" customWidth="1"/>
    <col min="9965" max="9965" width="8.85546875" style="19" customWidth="1"/>
    <col min="9966" max="9966" width="12.42578125" style="19" customWidth="1"/>
    <col min="9967" max="9967" width="14.28515625" style="19" customWidth="1"/>
    <col min="9968" max="9969" width="9.140625" style="19"/>
    <col min="9970" max="9970" width="55.42578125" style="19" customWidth="1"/>
    <col min="9971" max="10189" width="9.140625" style="19"/>
    <col min="10190" max="10190" width="4.28515625" style="19" customWidth="1"/>
    <col min="10191" max="10191" width="52.7109375" style="19" customWidth="1"/>
    <col min="10192" max="10192" width="7.7109375" style="19" customWidth="1"/>
    <col min="10193" max="10193" width="8.85546875" style="19" customWidth="1"/>
    <col min="10194" max="10194" width="12.42578125" style="19" customWidth="1"/>
    <col min="10195" max="10195" width="10.42578125" style="19" customWidth="1"/>
    <col min="10196" max="10196" width="9.140625" style="19"/>
    <col min="10197" max="10197" width="4.28515625" style="19" customWidth="1"/>
    <col min="10198" max="10198" width="52.7109375" style="19" customWidth="1"/>
    <col min="10199" max="10199" width="7.7109375" style="19" customWidth="1"/>
    <col min="10200" max="10200" width="8.85546875" style="19" customWidth="1"/>
    <col min="10201" max="10201" width="12.42578125" style="19" customWidth="1"/>
    <col min="10202" max="10202" width="12" style="19" customWidth="1"/>
    <col min="10203" max="10203" width="11.140625" style="19" customWidth="1"/>
    <col min="10204" max="10204" width="4.28515625" style="19" customWidth="1"/>
    <col min="10205" max="10205" width="52.7109375" style="19" customWidth="1"/>
    <col min="10206" max="10206" width="7.7109375" style="19" customWidth="1"/>
    <col min="10207" max="10207" width="8.85546875" style="19" customWidth="1"/>
    <col min="10208" max="10208" width="12.42578125" style="19" customWidth="1"/>
    <col min="10209" max="10210" width="14.140625" style="19" customWidth="1"/>
    <col min="10211" max="10211" width="4.28515625" style="19" customWidth="1"/>
    <col min="10212" max="10212" width="52.7109375" style="19" customWidth="1"/>
    <col min="10213" max="10213" width="7.7109375" style="19" customWidth="1"/>
    <col min="10214" max="10214" width="8.85546875" style="19" customWidth="1"/>
    <col min="10215" max="10215" width="12.42578125" style="19" customWidth="1"/>
    <col min="10216" max="10217" width="12.7109375" style="19" customWidth="1"/>
    <col min="10218" max="10218" width="4.28515625" style="19" customWidth="1"/>
    <col min="10219" max="10219" width="52.7109375" style="19" customWidth="1"/>
    <col min="10220" max="10220" width="7.7109375" style="19" customWidth="1"/>
    <col min="10221" max="10221" width="8.85546875" style="19" customWidth="1"/>
    <col min="10222" max="10222" width="12.42578125" style="19" customWidth="1"/>
    <col min="10223" max="10223" width="14.28515625" style="19" customWidth="1"/>
    <col min="10224" max="10225" width="9.140625" style="19"/>
    <col min="10226" max="10226" width="55.42578125" style="19" customWidth="1"/>
    <col min="10227" max="10445" width="9.140625" style="19"/>
    <col min="10446" max="10446" width="4.28515625" style="19" customWidth="1"/>
    <col min="10447" max="10447" width="52.7109375" style="19" customWidth="1"/>
    <col min="10448" max="10448" width="7.7109375" style="19" customWidth="1"/>
    <col min="10449" max="10449" width="8.85546875" style="19" customWidth="1"/>
    <col min="10450" max="10450" width="12.42578125" style="19" customWidth="1"/>
    <col min="10451" max="10451" width="10.42578125" style="19" customWidth="1"/>
    <col min="10452" max="10452" width="9.140625" style="19"/>
    <col min="10453" max="10453" width="4.28515625" style="19" customWidth="1"/>
    <col min="10454" max="10454" width="52.7109375" style="19" customWidth="1"/>
    <col min="10455" max="10455" width="7.7109375" style="19" customWidth="1"/>
    <col min="10456" max="10456" width="8.85546875" style="19" customWidth="1"/>
    <col min="10457" max="10457" width="12.42578125" style="19" customWidth="1"/>
    <col min="10458" max="10458" width="12" style="19" customWidth="1"/>
    <col min="10459" max="10459" width="11.140625" style="19" customWidth="1"/>
    <col min="10460" max="10460" width="4.28515625" style="19" customWidth="1"/>
    <col min="10461" max="10461" width="52.7109375" style="19" customWidth="1"/>
    <col min="10462" max="10462" width="7.7109375" style="19" customWidth="1"/>
    <col min="10463" max="10463" width="8.85546875" style="19" customWidth="1"/>
    <col min="10464" max="10464" width="12.42578125" style="19" customWidth="1"/>
    <col min="10465" max="10466" width="14.140625" style="19" customWidth="1"/>
    <col min="10467" max="10467" width="4.28515625" style="19" customWidth="1"/>
    <col min="10468" max="10468" width="52.7109375" style="19" customWidth="1"/>
    <col min="10469" max="10469" width="7.7109375" style="19" customWidth="1"/>
    <col min="10470" max="10470" width="8.85546875" style="19" customWidth="1"/>
    <col min="10471" max="10471" width="12.42578125" style="19" customWidth="1"/>
    <col min="10472" max="10473" width="12.7109375" style="19" customWidth="1"/>
    <col min="10474" max="10474" width="4.28515625" style="19" customWidth="1"/>
    <col min="10475" max="10475" width="52.7109375" style="19" customWidth="1"/>
    <col min="10476" max="10476" width="7.7109375" style="19" customWidth="1"/>
    <col min="10477" max="10477" width="8.85546875" style="19" customWidth="1"/>
    <col min="10478" max="10478" width="12.42578125" style="19" customWidth="1"/>
    <col min="10479" max="10479" width="14.28515625" style="19" customWidth="1"/>
    <col min="10480" max="10481" width="9.140625" style="19"/>
    <col min="10482" max="10482" width="55.42578125" style="19" customWidth="1"/>
    <col min="10483" max="10701" width="9.140625" style="19"/>
    <col min="10702" max="10702" width="4.28515625" style="19" customWidth="1"/>
    <col min="10703" max="10703" width="52.7109375" style="19" customWidth="1"/>
    <col min="10704" max="10704" width="7.7109375" style="19" customWidth="1"/>
    <col min="10705" max="10705" width="8.85546875" style="19" customWidth="1"/>
    <col min="10706" max="10706" width="12.42578125" style="19" customWidth="1"/>
    <col min="10707" max="10707" width="10.42578125" style="19" customWidth="1"/>
    <col min="10708" max="10708" width="9.140625" style="19"/>
    <col min="10709" max="10709" width="4.28515625" style="19" customWidth="1"/>
    <col min="10710" max="10710" width="52.7109375" style="19" customWidth="1"/>
    <col min="10711" max="10711" width="7.7109375" style="19" customWidth="1"/>
    <col min="10712" max="10712" width="8.85546875" style="19" customWidth="1"/>
    <col min="10713" max="10713" width="12.42578125" style="19" customWidth="1"/>
    <col min="10714" max="10714" width="12" style="19" customWidth="1"/>
    <col min="10715" max="10715" width="11.140625" style="19" customWidth="1"/>
    <col min="10716" max="10716" width="4.28515625" style="19" customWidth="1"/>
    <col min="10717" max="10717" width="52.7109375" style="19" customWidth="1"/>
    <col min="10718" max="10718" width="7.7109375" style="19" customWidth="1"/>
    <col min="10719" max="10719" width="8.85546875" style="19" customWidth="1"/>
    <col min="10720" max="10720" width="12.42578125" style="19" customWidth="1"/>
    <col min="10721" max="10722" width="14.140625" style="19" customWidth="1"/>
    <col min="10723" max="10723" width="4.28515625" style="19" customWidth="1"/>
    <col min="10724" max="10724" width="52.7109375" style="19" customWidth="1"/>
    <col min="10725" max="10725" width="7.7109375" style="19" customWidth="1"/>
    <col min="10726" max="10726" width="8.85546875" style="19" customWidth="1"/>
    <col min="10727" max="10727" width="12.42578125" style="19" customWidth="1"/>
    <col min="10728" max="10729" width="12.7109375" style="19" customWidth="1"/>
    <col min="10730" max="10730" width="4.28515625" style="19" customWidth="1"/>
    <col min="10731" max="10731" width="52.7109375" style="19" customWidth="1"/>
    <col min="10732" max="10732" width="7.7109375" style="19" customWidth="1"/>
    <col min="10733" max="10733" width="8.85546875" style="19" customWidth="1"/>
    <col min="10734" max="10734" width="12.42578125" style="19" customWidth="1"/>
    <col min="10735" max="10735" width="14.28515625" style="19" customWidth="1"/>
    <col min="10736" max="10737" width="9.140625" style="19"/>
    <col min="10738" max="10738" width="55.42578125" style="19" customWidth="1"/>
    <col min="10739" max="10957" width="9.140625" style="19"/>
    <col min="10958" max="10958" width="4.28515625" style="19" customWidth="1"/>
    <col min="10959" max="10959" width="52.7109375" style="19" customWidth="1"/>
    <col min="10960" max="10960" width="7.7109375" style="19" customWidth="1"/>
    <col min="10961" max="10961" width="8.85546875" style="19" customWidth="1"/>
    <col min="10962" max="10962" width="12.42578125" style="19" customWidth="1"/>
    <col min="10963" max="10963" width="10.42578125" style="19" customWidth="1"/>
    <col min="10964" max="10964" width="9.140625" style="19"/>
    <col min="10965" max="10965" width="4.28515625" style="19" customWidth="1"/>
    <col min="10966" max="10966" width="52.7109375" style="19" customWidth="1"/>
    <col min="10967" max="10967" width="7.7109375" style="19" customWidth="1"/>
    <col min="10968" max="10968" width="8.85546875" style="19" customWidth="1"/>
    <col min="10969" max="10969" width="12.42578125" style="19" customWidth="1"/>
    <col min="10970" max="10970" width="12" style="19" customWidth="1"/>
    <col min="10971" max="10971" width="11.140625" style="19" customWidth="1"/>
    <col min="10972" max="10972" width="4.28515625" style="19" customWidth="1"/>
    <col min="10973" max="10973" width="52.7109375" style="19" customWidth="1"/>
    <col min="10974" max="10974" width="7.7109375" style="19" customWidth="1"/>
    <col min="10975" max="10975" width="8.85546875" style="19" customWidth="1"/>
    <col min="10976" max="10976" width="12.42578125" style="19" customWidth="1"/>
    <col min="10977" max="10978" width="14.140625" style="19" customWidth="1"/>
    <col min="10979" max="10979" width="4.28515625" style="19" customWidth="1"/>
    <col min="10980" max="10980" width="52.7109375" style="19" customWidth="1"/>
    <col min="10981" max="10981" width="7.7109375" style="19" customWidth="1"/>
    <col min="10982" max="10982" width="8.85546875" style="19" customWidth="1"/>
    <col min="10983" max="10983" width="12.42578125" style="19" customWidth="1"/>
    <col min="10984" max="10985" width="12.7109375" style="19" customWidth="1"/>
    <col min="10986" max="10986" width="4.28515625" style="19" customWidth="1"/>
    <col min="10987" max="10987" width="52.7109375" style="19" customWidth="1"/>
    <col min="10988" max="10988" width="7.7109375" style="19" customWidth="1"/>
    <col min="10989" max="10989" width="8.85546875" style="19" customWidth="1"/>
    <col min="10990" max="10990" width="12.42578125" style="19" customWidth="1"/>
    <col min="10991" max="10991" width="14.28515625" style="19" customWidth="1"/>
    <col min="10992" max="10993" width="9.140625" style="19"/>
    <col min="10994" max="10994" width="55.42578125" style="19" customWidth="1"/>
    <col min="10995" max="11213" width="9.140625" style="19"/>
    <col min="11214" max="11214" width="4.28515625" style="19" customWidth="1"/>
    <col min="11215" max="11215" width="52.7109375" style="19" customWidth="1"/>
    <col min="11216" max="11216" width="7.7109375" style="19" customWidth="1"/>
    <col min="11217" max="11217" width="8.85546875" style="19" customWidth="1"/>
    <col min="11218" max="11218" width="12.42578125" style="19" customWidth="1"/>
    <col min="11219" max="11219" width="10.42578125" style="19" customWidth="1"/>
    <col min="11220" max="11220" width="9.140625" style="19"/>
    <col min="11221" max="11221" width="4.28515625" style="19" customWidth="1"/>
    <col min="11222" max="11222" width="52.7109375" style="19" customWidth="1"/>
    <col min="11223" max="11223" width="7.7109375" style="19" customWidth="1"/>
    <col min="11224" max="11224" width="8.85546875" style="19" customWidth="1"/>
    <col min="11225" max="11225" width="12.42578125" style="19" customWidth="1"/>
    <col min="11226" max="11226" width="12" style="19" customWidth="1"/>
    <col min="11227" max="11227" width="11.140625" style="19" customWidth="1"/>
    <col min="11228" max="11228" width="4.28515625" style="19" customWidth="1"/>
    <col min="11229" max="11229" width="52.7109375" style="19" customWidth="1"/>
    <col min="11230" max="11230" width="7.7109375" style="19" customWidth="1"/>
    <col min="11231" max="11231" width="8.85546875" style="19" customWidth="1"/>
    <col min="11232" max="11232" width="12.42578125" style="19" customWidth="1"/>
    <col min="11233" max="11234" width="14.140625" style="19" customWidth="1"/>
    <col min="11235" max="11235" width="4.28515625" style="19" customWidth="1"/>
    <col min="11236" max="11236" width="52.7109375" style="19" customWidth="1"/>
    <col min="11237" max="11237" width="7.7109375" style="19" customWidth="1"/>
    <col min="11238" max="11238" width="8.85546875" style="19" customWidth="1"/>
    <col min="11239" max="11239" width="12.42578125" style="19" customWidth="1"/>
    <col min="11240" max="11241" width="12.7109375" style="19" customWidth="1"/>
    <col min="11242" max="11242" width="4.28515625" style="19" customWidth="1"/>
    <col min="11243" max="11243" width="52.7109375" style="19" customWidth="1"/>
    <col min="11244" max="11244" width="7.7109375" style="19" customWidth="1"/>
    <col min="11245" max="11245" width="8.85546875" style="19" customWidth="1"/>
    <col min="11246" max="11246" width="12.42578125" style="19" customWidth="1"/>
    <col min="11247" max="11247" width="14.28515625" style="19" customWidth="1"/>
    <col min="11248" max="11249" width="9.140625" style="19"/>
    <col min="11250" max="11250" width="55.42578125" style="19" customWidth="1"/>
    <col min="11251" max="11469" width="9.140625" style="19"/>
    <col min="11470" max="11470" width="4.28515625" style="19" customWidth="1"/>
    <col min="11471" max="11471" width="52.7109375" style="19" customWidth="1"/>
    <col min="11472" max="11472" width="7.7109375" style="19" customWidth="1"/>
    <col min="11473" max="11473" width="8.85546875" style="19" customWidth="1"/>
    <col min="11474" max="11474" width="12.42578125" style="19" customWidth="1"/>
    <col min="11475" max="11475" width="10.42578125" style="19" customWidth="1"/>
    <col min="11476" max="11476" width="9.140625" style="19"/>
    <col min="11477" max="11477" width="4.28515625" style="19" customWidth="1"/>
    <col min="11478" max="11478" width="52.7109375" style="19" customWidth="1"/>
    <col min="11479" max="11479" width="7.7109375" style="19" customWidth="1"/>
    <col min="11480" max="11480" width="8.85546875" style="19" customWidth="1"/>
    <col min="11481" max="11481" width="12.42578125" style="19" customWidth="1"/>
    <col min="11482" max="11482" width="12" style="19" customWidth="1"/>
    <col min="11483" max="11483" width="11.140625" style="19" customWidth="1"/>
    <col min="11484" max="11484" width="4.28515625" style="19" customWidth="1"/>
    <col min="11485" max="11485" width="52.7109375" style="19" customWidth="1"/>
    <col min="11486" max="11486" width="7.7109375" style="19" customWidth="1"/>
    <col min="11487" max="11487" width="8.85546875" style="19" customWidth="1"/>
    <col min="11488" max="11488" width="12.42578125" style="19" customWidth="1"/>
    <col min="11489" max="11490" width="14.140625" style="19" customWidth="1"/>
    <col min="11491" max="11491" width="4.28515625" style="19" customWidth="1"/>
    <col min="11492" max="11492" width="52.7109375" style="19" customWidth="1"/>
    <col min="11493" max="11493" width="7.7109375" style="19" customWidth="1"/>
    <col min="11494" max="11494" width="8.85546875" style="19" customWidth="1"/>
    <col min="11495" max="11495" width="12.42578125" style="19" customWidth="1"/>
    <col min="11496" max="11497" width="12.7109375" style="19" customWidth="1"/>
    <col min="11498" max="11498" width="4.28515625" style="19" customWidth="1"/>
    <col min="11499" max="11499" width="52.7109375" style="19" customWidth="1"/>
    <col min="11500" max="11500" width="7.7109375" style="19" customWidth="1"/>
    <col min="11501" max="11501" width="8.85546875" style="19" customWidth="1"/>
    <col min="11502" max="11502" width="12.42578125" style="19" customWidth="1"/>
    <col min="11503" max="11503" width="14.28515625" style="19" customWidth="1"/>
    <col min="11504" max="11505" width="9.140625" style="19"/>
    <col min="11506" max="11506" width="55.42578125" style="19" customWidth="1"/>
    <col min="11507" max="11725" width="9.140625" style="19"/>
    <col min="11726" max="11726" width="4.28515625" style="19" customWidth="1"/>
    <col min="11727" max="11727" width="52.7109375" style="19" customWidth="1"/>
    <col min="11728" max="11728" width="7.7109375" style="19" customWidth="1"/>
    <col min="11729" max="11729" width="8.85546875" style="19" customWidth="1"/>
    <col min="11730" max="11730" width="12.42578125" style="19" customWidth="1"/>
    <col min="11731" max="11731" width="10.42578125" style="19" customWidth="1"/>
    <col min="11732" max="11732" width="9.140625" style="19"/>
    <col min="11733" max="11733" width="4.28515625" style="19" customWidth="1"/>
    <col min="11734" max="11734" width="52.7109375" style="19" customWidth="1"/>
    <col min="11735" max="11735" width="7.7109375" style="19" customWidth="1"/>
    <col min="11736" max="11736" width="8.85546875" style="19" customWidth="1"/>
    <col min="11737" max="11737" width="12.42578125" style="19" customWidth="1"/>
    <col min="11738" max="11738" width="12" style="19" customWidth="1"/>
    <col min="11739" max="11739" width="11.140625" style="19" customWidth="1"/>
    <col min="11740" max="11740" width="4.28515625" style="19" customWidth="1"/>
    <col min="11741" max="11741" width="52.7109375" style="19" customWidth="1"/>
    <col min="11742" max="11742" width="7.7109375" style="19" customWidth="1"/>
    <col min="11743" max="11743" width="8.85546875" style="19" customWidth="1"/>
    <col min="11744" max="11744" width="12.42578125" style="19" customWidth="1"/>
    <col min="11745" max="11746" width="14.140625" style="19" customWidth="1"/>
    <col min="11747" max="11747" width="4.28515625" style="19" customWidth="1"/>
    <col min="11748" max="11748" width="52.7109375" style="19" customWidth="1"/>
    <col min="11749" max="11749" width="7.7109375" style="19" customWidth="1"/>
    <col min="11750" max="11750" width="8.85546875" style="19" customWidth="1"/>
    <col min="11751" max="11751" width="12.42578125" style="19" customWidth="1"/>
    <col min="11752" max="11753" width="12.7109375" style="19" customWidth="1"/>
    <col min="11754" max="11754" width="4.28515625" style="19" customWidth="1"/>
    <col min="11755" max="11755" width="52.7109375" style="19" customWidth="1"/>
    <col min="11756" max="11756" width="7.7109375" style="19" customWidth="1"/>
    <col min="11757" max="11757" width="8.85546875" style="19" customWidth="1"/>
    <col min="11758" max="11758" width="12.42578125" style="19" customWidth="1"/>
    <col min="11759" max="11759" width="14.28515625" style="19" customWidth="1"/>
    <col min="11760" max="11761" width="9.140625" style="19"/>
    <col min="11762" max="11762" width="55.42578125" style="19" customWidth="1"/>
    <col min="11763" max="11981" width="9.140625" style="19"/>
    <col min="11982" max="11982" width="4.28515625" style="19" customWidth="1"/>
    <col min="11983" max="11983" width="52.7109375" style="19" customWidth="1"/>
    <col min="11984" max="11984" width="7.7109375" style="19" customWidth="1"/>
    <col min="11985" max="11985" width="8.85546875" style="19" customWidth="1"/>
    <col min="11986" max="11986" width="12.42578125" style="19" customWidth="1"/>
    <col min="11987" max="11987" width="10.42578125" style="19" customWidth="1"/>
    <col min="11988" max="11988" width="9.140625" style="19"/>
    <col min="11989" max="11989" width="4.28515625" style="19" customWidth="1"/>
    <col min="11990" max="11990" width="52.7109375" style="19" customWidth="1"/>
    <col min="11991" max="11991" width="7.7109375" style="19" customWidth="1"/>
    <col min="11992" max="11992" width="8.85546875" style="19" customWidth="1"/>
    <col min="11993" max="11993" width="12.42578125" style="19" customWidth="1"/>
    <col min="11994" max="11994" width="12" style="19" customWidth="1"/>
    <col min="11995" max="11995" width="11.140625" style="19" customWidth="1"/>
    <col min="11996" max="11996" width="4.28515625" style="19" customWidth="1"/>
    <col min="11997" max="11997" width="52.7109375" style="19" customWidth="1"/>
    <col min="11998" max="11998" width="7.7109375" style="19" customWidth="1"/>
    <col min="11999" max="11999" width="8.85546875" style="19" customWidth="1"/>
    <col min="12000" max="12000" width="12.42578125" style="19" customWidth="1"/>
    <col min="12001" max="12002" width="14.140625" style="19" customWidth="1"/>
    <col min="12003" max="12003" width="4.28515625" style="19" customWidth="1"/>
    <col min="12004" max="12004" width="52.7109375" style="19" customWidth="1"/>
    <col min="12005" max="12005" width="7.7109375" style="19" customWidth="1"/>
    <col min="12006" max="12006" width="8.85546875" style="19" customWidth="1"/>
    <col min="12007" max="12007" width="12.42578125" style="19" customWidth="1"/>
    <col min="12008" max="12009" width="12.7109375" style="19" customWidth="1"/>
    <col min="12010" max="12010" width="4.28515625" style="19" customWidth="1"/>
    <col min="12011" max="12011" width="52.7109375" style="19" customWidth="1"/>
    <col min="12012" max="12012" width="7.7109375" style="19" customWidth="1"/>
    <col min="12013" max="12013" width="8.85546875" style="19" customWidth="1"/>
    <col min="12014" max="12014" width="12.42578125" style="19" customWidth="1"/>
    <col min="12015" max="12015" width="14.28515625" style="19" customWidth="1"/>
    <col min="12016" max="12017" width="9.140625" style="19"/>
    <col min="12018" max="12018" width="55.42578125" style="19" customWidth="1"/>
    <col min="12019" max="12237" width="9.140625" style="19"/>
    <col min="12238" max="12238" width="4.28515625" style="19" customWidth="1"/>
    <col min="12239" max="12239" width="52.7109375" style="19" customWidth="1"/>
    <col min="12240" max="12240" width="7.7109375" style="19" customWidth="1"/>
    <col min="12241" max="12241" width="8.85546875" style="19" customWidth="1"/>
    <col min="12242" max="12242" width="12.42578125" style="19" customWidth="1"/>
    <col min="12243" max="12243" width="10.42578125" style="19" customWidth="1"/>
    <col min="12244" max="12244" width="9.140625" style="19"/>
    <col min="12245" max="12245" width="4.28515625" style="19" customWidth="1"/>
    <col min="12246" max="12246" width="52.7109375" style="19" customWidth="1"/>
    <col min="12247" max="12247" width="7.7109375" style="19" customWidth="1"/>
    <col min="12248" max="12248" width="8.85546875" style="19" customWidth="1"/>
    <col min="12249" max="12249" width="12.42578125" style="19" customWidth="1"/>
    <col min="12250" max="12250" width="12" style="19" customWidth="1"/>
    <col min="12251" max="12251" width="11.140625" style="19" customWidth="1"/>
    <col min="12252" max="12252" width="4.28515625" style="19" customWidth="1"/>
    <col min="12253" max="12253" width="52.7109375" style="19" customWidth="1"/>
    <col min="12254" max="12254" width="7.7109375" style="19" customWidth="1"/>
    <col min="12255" max="12255" width="8.85546875" style="19" customWidth="1"/>
    <col min="12256" max="12256" width="12.42578125" style="19" customWidth="1"/>
    <col min="12257" max="12258" width="14.140625" style="19" customWidth="1"/>
    <col min="12259" max="12259" width="4.28515625" style="19" customWidth="1"/>
    <col min="12260" max="12260" width="52.7109375" style="19" customWidth="1"/>
    <col min="12261" max="12261" width="7.7109375" style="19" customWidth="1"/>
    <col min="12262" max="12262" width="8.85546875" style="19" customWidth="1"/>
    <col min="12263" max="12263" width="12.42578125" style="19" customWidth="1"/>
    <col min="12264" max="12265" width="12.7109375" style="19" customWidth="1"/>
    <col min="12266" max="12266" width="4.28515625" style="19" customWidth="1"/>
    <col min="12267" max="12267" width="52.7109375" style="19" customWidth="1"/>
    <col min="12268" max="12268" width="7.7109375" style="19" customWidth="1"/>
    <col min="12269" max="12269" width="8.85546875" style="19" customWidth="1"/>
    <col min="12270" max="12270" width="12.42578125" style="19" customWidth="1"/>
    <col min="12271" max="12271" width="14.28515625" style="19" customWidth="1"/>
    <col min="12272" max="12273" width="9.140625" style="19"/>
    <col min="12274" max="12274" width="55.42578125" style="19" customWidth="1"/>
    <col min="12275" max="12493" width="9.140625" style="19"/>
    <col min="12494" max="12494" width="4.28515625" style="19" customWidth="1"/>
    <col min="12495" max="12495" width="52.7109375" style="19" customWidth="1"/>
    <col min="12496" max="12496" width="7.7109375" style="19" customWidth="1"/>
    <col min="12497" max="12497" width="8.85546875" style="19" customWidth="1"/>
    <col min="12498" max="12498" width="12.42578125" style="19" customWidth="1"/>
    <col min="12499" max="12499" width="10.42578125" style="19" customWidth="1"/>
    <col min="12500" max="12500" width="9.140625" style="19"/>
    <col min="12501" max="12501" width="4.28515625" style="19" customWidth="1"/>
    <col min="12502" max="12502" width="52.7109375" style="19" customWidth="1"/>
    <col min="12503" max="12503" width="7.7109375" style="19" customWidth="1"/>
    <col min="12504" max="12504" width="8.85546875" style="19" customWidth="1"/>
    <col min="12505" max="12505" width="12.42578125" style="19" customWidth="1"/>
    <col min="12506" max="12506" width="12" style="19" customWidth="1"/>
    <col min="12507" max="12507" width="11.140625" style="19" customWidth="1"/>
    <col min="12508" max="12508" width="4.28515625" style="19" customWidth="1"/>
    <col min="12509" max="12509" width="52.7109375" style="19" customWidth="1"/>
    <col min="12510" max="12510" width="7.7109375" style="19" customWidth="1"/>
    <col min="12511" max="12511" width="8.85546875" style="19" customWidth="1"/>
    <col min="12512" max="12512" width="12.42578125" style="19" customWidth="1"/>
    <col min="12513" max="12514" width="14.140625" style="19" customWidth="1"/>
    <col min="12515" max="12515" width="4.28515625" style="19" customWidth="1"/>
    <col min="12516" max="12516" width="52.7109375" style="19" customWidth="1"/>
    <col min="12517" max="12517" width="7.7109375" style="19" customWidth="1"/>
    <col min="12518" max="12518" width="8.85546875" style="19" customWidth="1"/>
    <col min="12519" max="12519" width="12.42578125" style="19" customWidth="1"/>
    <col min="12520" max="12521" width="12.7109375" style="19" customWidth="1"/>
    <col min="12522" max="12522" width="4.28515625" style="19" customWidth="1"/>
    <col min="12523" max="12523" width="52.7109375" style="19" customWidth="1"/>
    <col min="12524" max="12524" width="7.7109375" style="19" customWidth="1"/>
    <col min="12525" max="12525" width="8.85546875" style="19" customWidth="1"/>
    <col min="12526" max="12526" width="12.42578125" style="19" customWidth="1"/>
    <col min="12527" max="12527" width="14.28515625" style="19" customWidth="1"/>
    <col min="12528" max="12529" width="9.140625" style="19"/>
    <col min="12530" max="12530" width="55.42578125" style="19" customWidth="1"/>
    <col min="12531" max="12749" width="9.140625" style="19"/>
    <col min="12750" max="12750" width="4.28515625" style="19" customWidth="1"/>
    <col min="12751" max="12751" width="52.7109375" style="19" customWidth="1"/>
    <col min="12752" max="12752" width="7.7109375" style="19" customWidth="1"/>
    <col min="12753" max="12753" width="8.85546875" style="19" customWidth="1"/>
    <col min="12754" max="12754" width="12.42578125" style="19" customWidth="1"/>
    <col min="12755" max="12755" width="10.42578125" style="19" customWidth="1"/>
    <col min="12756" max="12756" width="9.140625" style="19"/>
    <col min="12757" max="12757" width="4.28515625" style="19" customWidth="1"/>
    <col min="12758" max="12758" width="52.7109375" style="19" customWidth="1"/>
    <col min="12759" max="12759" width="7.7109375" style="19" customWidth="1"/>
    <col min="12760" max="12760" width="8.85546875" style="19" customWidth="1"/>
    <col min="12761" max="12761" width="12.42578125" style="19" customWidth="1"/>
    <col min="12762" max="12762" width="12" style="19" customWidth="1"/>
    <col min="12763" max="12763" width="11.140625" style="19" customWidth="1"/>
    <col min="12764" max="12764" width="4.28515625" style="19" customWidth="1"/>
    <col min="12765" max="12765" width="52.7109375" style="19" customWidth="1"/>
    <col min="12766" max="12766" width="7.7109375" style="19" customWidth="1"/>
    <col min="12767" max="12767" width="8.85546875" style="19" customWidth="1"/>
    <col min="12768" max="12768" width="12.42578125" style="19" customWidth="1"/>
    <col min="12769" max="12770" width="14.140625" style="19" customWidth="1"/>
    <col min="12771" max="12771" width="4.28515625" style="19" customWidth="1"/>
    <col min="12772" max="12772" width="52.7109375" style="19" customWidth="1"/>
    <col min="12773" max="12773" width="7.7109375" style="19" customWidth="1"/>
    <col min="12774" max="12774" width="8.85546875" style="19" customWidth="1"/>
    <col min="12775" max="12775" width="12.42578125" style="19" customWidth="1"/>
    <col min="12776" max="12777" width="12.7109375" style="19" customWidth="1"/>
    <col min="12778" max="12778" width="4.28515625" style="19" customWidth="1"/>
    <col min="12779" max="12779" width="52.7109375" style="19" customWidth="1"/>
    <col min="12780" max="12780" width="7.7109375" style="19" customWidth="1"/>
    <col min="12781" max="12781" width="8.85546875" style="19" customWidth="1"/>
    <col min="12782" max="12782" width="12.42578125" style="19" customWidth="1"/>
    <col min="12783" max="12783" width="14.28515625" style="19" customWidth="1"/>
    <col min="12784" max="12785" width="9.140625" style="19"/>
    <col min="12786" max="12786" width="55.42578125" style="19" customWidth="1"/>
    <col min="12787" max="13005" width="9.140625" style="19"/>
    <col min="13006" max="13006" width="4.28515625" style="19" customWidth="1"/>
    <col min="13007" max="13007" width="52.7109375" style="19" customWidth="1"/>
    <col min="13008" max="13008" width="7.7109375" style="19" customWidth="1"/>
    <col min="13009" max="13009" width="8.85546875" style="19" customWidth="1"/>
    <col min="13010" max="13010" width="12.42578125" style="19" customWidth="1"/>
    <col min="13011" max="13011" width="10.42578125" style="19" customWidth="1"/>
    <col min="13012" max="13012" width="9.140625" style="19"/>
    <col min="13013" max="13013" width="4.28515625" style="19" customWidth="1"/>
    <col min="13014" max="13014" width="52.7109375" style="19" customWidth="1"/>
    <col min="13015" max="13015" width="7.7109375" style="19" customWidth="1"/>
    <col min="13016" max="13016" width="8.85546875" style="19" customWidth="1"/>
    <col min="13017" max="13017" width="12.42578125" style="19" customWidth="1"/>
    <col min="13018" max="13018" width="12" style="19" customWidth="1"/>
    <col min="13019" max="13019" width="11.140625" style="19" customWidth="1"/>
    <col min="13020" max="13020" width="4.28515625" style="19" customWidth="1"/>
    <col min="13021" max="13021" width="52.7109375" style="19" customWidth="1"/>
    <col min="13022" max="13022" width="7.7109375" style="19" customWidth="1"/>
    <col min="13023" max="13023" width="8.85546875" style="19" customWidth="1"/>
    <col min="13024" max="13024" width="12.42578125" style="19" customWidth="1"/>
    <col min="13025" max="13026" width="14.140625" style="19" customWidth="1"/>
    <col min="13027" max="13027" width="4.28515625" style="19" customWidth="1"/>
    <col min="13028" max="13028" width="52.7109375" style="19" customWidth="1"/>
    <col min="13029" max="13029" width="7.7109375" style="19" customWidth="1"/>
    <col min="13030" max="13030" width="8.85546875" style="19" customWidth="1"/>
    <col min="13031" max="13031" width="12.42578125" style="19" customWidth="1"/>
    <col min="13032" max="13033" width="12.7109375" style="19" customWidth="1"/>
    <col min="13034" max="13034" width="4.28515625" style="19" customWidth="1"/>
    <col min="13035" max="13035" width="52.7109375" style="19" customWidth="1"/>
    <col min="13036" max="13036" width="7.7109375" style="19" customWidth="1"/>
    <col min="13037" max="13037" width="8.85546875" style="19" customWidth="1"/>
    <col min="13038" max="13038" width="12.42578125" style="19" customWidth="1"/>
    <col min="13039" max="13039" width="14.28515625" style="19" customWidth="1"/>
    <col min="13040" max="13041" width="9.140625" style="19"/>
    <col min="13042" max="13042" width="55.42578125" style="19" customWidth="1"/>
    <col min="13043" max="13261" width="9.140625" style="19"/>
    <col min="13262" max="13262" width="4.28515625" style="19" customWidth="1"/>
    <col min="13263" max="13263" width="52.7109375" style="19" customWidth="1"/>
    <col min="13264" max="13264" width="7.7109375" style="19" customWidth="1"/>
    <col min="13265" max="13265" width="8.85546875" style="19" customWidth="1"/>
    <col min="13266" max="13266" width="12.42578125" style="19" customWidth="1"/>
    <col min="13267" max="13267" width="10.42578125" style="19" customWidth="1"/>
    <col min="13268" max="13268" width="9.140625" style="19"/>
    <col min="13269" max="13269" width="4.28515625" style="19" customWidth="1"/>
    <col min="13270" max="13270" width="52.7109375" style="19" customWidth="1"/>
    <col min="13271" max="13271" width="7.7109375" style="19" customWidth="1"/>
    <col min="13272" max="13272" width="8.85546875" style="19" customWidth="1"/>
    <col min="13273" max="13273" width="12.42578125" style="19" customWidth="1"/>
    <col min="13274" max="13274" width="12" style="19" customWidth="1"/>
    <col min="13275" max="13275" width="11.140625" style="19" customWidth="1"/>
    <col min="13276" max="13276" width="4.28515625" style="19" customWidth="1"/>
    <col min="13277" max="13277" width="52.7109375" style="19" customWidth="1"/>
    <col min="13278" max="13278" width="7.7109375" style="19" customWidth="1"/>
    <col min="13279" max="13279" width="8.85546875" style="19" customWidth="1"/>
    <col min="13280" max="13280" width="12.42578125" style="19" customWidth="1"/>
    <col min="13281" max="13282" width="14.140625" style="19" customWidth="1"/>
    <col min="13283" max="13283" width="4.28515625" style="19" customWidth="1"/>
    <col min="13284" max="13284" width="52.7109375" style="19" customWidth="1"/>
    <col min="13285" max="13285" width="7.7109375" style="19" customWidth="1"/>
    <col min="13286" max="13286" width="8.85546875" style="19" customWidth="1"/>
    <col min="13287" max="13287" width="12.42578125" style="19" customWidth="1"/>
    <col min="13288" max="13289" width="12.7109375" style="19" customWidth="1"/>
    <col min="13290" max="13290" width="4.28515625" style="19" customWidth="1"/>
    <col min="13291" max="13291" width="52.7109375" style="19" customWidth="1"/>
    <col min="13292" max="13292" width="7.7109375" style="19" customWidth="1"/>
    <col min="13293" max="13293" width="8.85546875" style="19" customWidth="1"/>
    <col min="13294" max="13294" width="12.42578125" style="19" customWidth="1"/>
    <col min="13295" max="13295" width="14.28515625" style="19" customWidth="1"/>
    <col min="13296" max="13297" width="9.140625" style="19"/>
    <col min="13298" max="13298" width="55.42578125" style="19" customWidth="1"/>
    <col min="13299" max="13517" width="9.140625" style="19"/>
    <col min="13518" max="13518" width="4.28515625" style="19" customWidth="1"/>
    <col min="13519" max="13519" width="52.7109375" style="19" customWidth="1"/>
    <col min="13520" max="13520" width="7.7109375" style="19" customWidth="1"/>
    <col min="13521" max="13521" width="8.85546875" style="19" customWidth="1"/>
    <col min="13522" max="13522" width="12.42578125" style="19" customWidth="1"/>
    <col min="13523" max="13523" width="10.42578125" style="19" customWidth="1"/>
    <col min="13524" max="13524" width="9.140625" style="19"/>
    <col min="13525" max="13525" width="4.28515625" style="19" customWidth="1"/>
    <col min="13526" max="13526" width="52.7109375" style="19" customWidth="1"/>
    <col min="13527" max="13527" width="7.7109375" style="19" customWidth="1"/>
    <col min="13528" max="13528" width="8.85546875" style="19" customWidth="1"/>
    <col min="13529" max="13529" width="12.42578125" style="19" customWidth="1"/>
    <col min="13530" max="13530" width="12" style="19" customWidth="1"/>
    <col min="13531" max="13531" width="11.140625" style="19" customWidth="1"/>
    <col min="13532" max="13532" width="4.28515625" style="19" customWidth="1"/>
    <col min="13533" max="13533" width="52.7109375" style="19" customWidth="1"/>
    <col min="13534" max="13534" width="7.7109375" style="19" customWidth="1"/>
    <col min="13535" max="13535" width="8.85546875" style="19" customWidth="1"/>
    <col min="13536" max="13536" width="12.42578125" style="19" customWidth="1"/>
    <col min="13537" max="13538" width="14.140625" style="19" customWidth="1"/>
    <col min="13539" max="13539" width="4.28515625" style="19" customWidth="1"/>
    <col min="13540" max="13540" width="52.7109375" style="19" customWidth="1"/>
    <col min="13541" max="13541" width="7.7109375" style="19" customWidth="1"/>
    <col min="13542" max="13542" width="8.85546875" style="19" customWidth="1"/>
    <col min="13543" max="13543" width="12.42578125" style="19" customWidth="1"/>
    <col min="13544" max="13545" width="12.7109375" style="19" customWidth="1"/>
    <col min="13546" max="13546" width="4.28515625" style="19" customWidth="1"/>
    <col min="13547" max="13547" width="52.7109375" style="19" customWidth="1"/>
    <col min="13548" max="13548" width="7.7109375" style="19" customWidth="1"/>
    <col min="13549" max="13549" width="8.85546875" style="19" customWidth="1"/>
    <col min="13550" max="13550" width="12.42578125" style="19" customWidth="1"/>
    <col min="13551" max="13551" width="14.28515625" style="19" customWidth="1"/>
    <col min="13552" max="13553" width="9.140625" style="19"/>
    <col min="13554" max="13554" width="55.42578125" style="19" customWidth="1"/>
    <col min="13555" max="13773" width="9.140625" style="19"/>
    <col min="13774" max="13774" width="4.28515625" style="19" customWidth="1"/>
    <col min="13775" max="13775" width="52.7109375" style="19" customWidth="1"/>
    <col min="13776" max="13776" width="7.7109375" style="19" customWidth="1"/>
    <col min="13777" max="13777" width="8.85546875" style="19" customWidth="1"/>
    <col min="13778" max="13778" width="12.42578125" style="19" customWidth="1"/>
    <col min="13779" max="13779" width="10.42578125" style="19" customWidth="1"/>
    <col min="13780" max="13780" width="9.140625" style="19"/>
    <col min="13781" max="13781" width="4.28515625" style="19" customWidth="1"/>
    <col min="13782" max="13782" width="52.7109375" style="19" customWidth="1"/>
    <col min="13783" max="13783" width="7.7109375" style="19" customWidth="1"/>
    <col min="13784" max="13784" width="8.85546875" style="19" customWidth="1"/>
    <col min="13785" max="13785" width="12.42578125" style="19" customWidth="1"/>
    <col min="13786" max="13786" width="12" style="19" customWidth="1"/>
    <col min="13787" max="13787" width="11.140625" style="19" customWidth="1"/>
    <col min="13788" max="13788" width="4.28515625" style="19" customWidth="1"/>
    <col min="13789" max="13789" width="52.7109375" style="19" customWidth="1"/>
    <col min="13790" max="13790" width="7.7109375" style="19" customWidth="1"/>
    <col min="13791" max="13791" width="8.85546875" style="19" customWidth="1"/>
    <col min="13792" max="13792" width="12.42578125" style="19" customWidth="1"/>
    <col min="13793" max="13794" width="14.140625" style="19" customWidth="1"/>
    <col min="13795" max="13795" width="4.28515625" style="19" customWidth="1"/>
    <col min="13796" max="13796" width="52.7109375" style="19" customWidth="1"/>
    <col min="13797" max="13797" width="7.7109375" style="19" customWidth="1"/>
    <col min="13798" max="13798" width="8.85546875" style="19" customWidth="1"/>
    <col min="13799" max="13799" width="12.42578125" style="19" customWidth="1"/>
    <col min="13800" max="13801" width="12.7109375" style="19" customWidth="1"/>
    <col min="13802" max="13802" width="4.28515625" style="19" customWidth="1"/>
    <col min="13803" max="13803" width="52.7109375" style="19" customWidth="1"/>
    <col min="13804" max="13804" width="7.7109375" style="19" customWidth="1"/>
    <col min="13805" max="13805" width="8.85546875" style="19" customWidth="1"/>
    <col min="13806" max="13806" width="12.42578125" style="19" customWidth="1"/>
    <col min="13807" max="13807" width="14.28515625" style="19" customWidth="1"/>
    <col min="13808" max="13809" width="9.140625" style="19"/>
    <col min="13810" max="13810" width="55.42578125" style="19" customWidth="1"/>
    <col min="13811" max="14029" width="9.140625" style="19"/>
    <col min="14030" max="14030" width="4.28515625" style="19" customWidth="1"/>
    <col min="14031" max="14031" width="52.7109375" style="19" customWidth="1"/>
    <col min="14032" max="14032" width="7.7109375" style="19" customWidth="1"/>
    <col min="14033" max="14033" width="8.85546875" style="19" customWidth="1"/>
    <col min="14034" max="14034" width="12.42578125" style="19" customWidth="1"/>
    <col min="14035" max="14035" width="10.42578125" style="19" customWidth="1"/>
    <col min="14036" max="14036" width="9.140625" style="19"/>
    <col min="14037" max="14037" width="4.28515625" style="19" customWidth="1"/>
    <col min="14038" max="14038" width="52.7109375" style="19" customWidth="1"/>
    <col min="14039" max="14039" width="7.7109375" style="19" customWidth="1"/>
    <col min="14040" max="14040" width="8.85546875" style="19" customWidth="1"/>
    <col min="14041" max="14041" width="12.42578125" style="19" customWidth="1"/>
    <col min="14042" max="14042" width="12" style="19" customWidth="1"/>
    <col min="14043" max="14043" width="11.140625" style="19" customWidth="1"/>
    <col min="14044" max="14044" width="4.28515625" style="19" customWidth="1"/>
    <col min="14045" max="14045" width="52.7109375" style="19" customWidth="1"/>
    <col min="14046" max="14046" width="7.7109375" style="19" customWidth="1"/>
    <col min="14047" max="14047" width="8.85546875" style="19" customWidth="1"/>
    <col min="14048" max="14048" width="12.42578125" style="19" customWidth="1"/>
    <col min="14049" max="14050" width="14.140625" style="19" customWidth="1"/>
    <col min="14051" max="14051" width="4.28515625" style="19" customWidth="1"/>
    <col min="14052" max="14052" width="52.7109375" style="19" customWidth="1"/>
    <col min="14053" max="14053" width="7.7109375" style="19" customWidth="1"/>
    <col min="14054" max="14054" width="8.85546875" style="19" customWidth="1"/>
    <col min="14055" max="14055" width="12.42578125" style="19" customWidth="1"/>
    <col min="14056" max="14057" width="12.7109375" style="19" customWidth="1"/>
    <col min="14058" max="14058" width="4.28515625" style="19" customWidth="1"/>
    <col min="14059" max="14059" width="52.7109375" style="19" customWidth="1"/>
    <col min="14060" max="14060" width="7.7109375" style="19" customWidth="1"/>
    <col min="14061" max="14061" width="8.85546875" style="19" customWidth="1"/>
    <col min="14062" max="14062" width="12.42578125" style="19" customWidth="1"/>
    <col min="14063" max="14063" width="14.28515625" style="19" customWidth="1"/>
    <col min="14064" max="14065" width="9.140625" style="19"/>
    <col min="14066" max="14066" width="55.42578125" style="19" customWidth="1"/>
    <col min="14067" max="14285" width="9.140625" style="19"/>
    <col min="14286" max="14286" width="4.28515625" style="19" customWidth="1"/>
    <col min="14287" max="14287" width="52.7109375" style="19" customWidth="1"/>
    <col min="14288" max="14288" width="7.7109375" style="19" customWidth="1"/>
    <col min="14289" max="14289" width="8.85546875" style="19" customWidth="1"/>
    <col min="14290" max="14290" width="12.42578125" style="19" customWidth="1"/>
    <col min="14291" max="14291" width="10.42578125" style="19" customWidth="1"/>
    <col min="14292" max="14292" width="9.140625" style="19"/>
    <col min="14293" max="14293" width="4.28515625" style="19" customWidth="1"/>
    <col min="14294" max="14294" width="52.7109375" style="19" customWidth="1"/>
    <col min="14295" max="14295" width="7.7109375" style="19" customWidth="1"/>
    <col min="14296" max="14296" width="8.85546875" style="19" customWidth="1"/>
    <col min="14297" max="14297" width="12.42578125" style="19" customWidth="1"/>
    <col min="14298" max="14298" width="12" style="19" customWidth="1"/>
    <col min="14299" max="14299" width="11.140625" style="19" customWidth="1"/>
    <col min="14300" max="14300" width="4.28515625" style="19" customWidth="1"/>
    <col min="14301" max="14301" width="52.7109375" style="19" customWidth="1"/>
    <col min="14302" max="14302" width="7.7109375" style="19" customWidth="1"/>
    <col min="14303" max="14303" width="8.85546875" style="19" customWidth="1"/>
    <col min="14304" max="14304" width="12.42578125" style="19" customWidth="1"/>
    <col min="14305" max="14306" width="14.140625" style="19" customWidth="1"/>
    <col min="14307" max="14307" width="4.28515625" style="19" customWidth="1"/>
    <col min="14308" max="14308" width="52.7109375" style="19" customWidth="1"/>
    <col min="14309" max="14309" width="7.7109375" style="19" customWidth="1"/>
    <col min="14310" max="14310" width="8.85546875" style="19" customWidth="1"/>
    <col min="14311" max="14311" width="12.42578125" style="19" customWidth="1"/>
    <col min="14312" max="14313" width="12.7109375" style="19" customWidth="1"/>
    <col min="14314" max="14314" width="4.28515625" style="19" customWidth="1"/>
    <col min="14315" max="14315" width="52.7109375" style="19" customWidth="1"/>
    <col min="14316" max="14316" width="7.7109375" style="19" customWidth="1"/>
    <col min="14317" max="14317" width="8.85546875" style="19" customWidth="1"/>
    <col min="14318" max="14318" width="12.42578125" style="19" customWidth="1"/>
    <col min="14319" max="14319" width="14.28515625" style="19" customWidth="1"/>
    <col min="14320" max="14321" width="9.140625" style="19"/>
    <col min="14322" max="14322" width="55.42578125" style="19" customWidth="1"/>
    <col min="14323" max="14541" width="9.140625" style="19"/>
    <col min="14542" max="14542" width="4.28515625" style="19" customWidth="1"/>
    <col min="14543" max="14543" width="52.7109375" style="19" customWidth="1"/>
    <col min="14544" max="14544" width="7.7109375" style="19" customWidth="1"/>
    <col min="14545" max="14545" width="8.85546875" style="19" customWidth="1"/>
    <col min="14546" max="14546" width="12.42578125" style="19" customWidth="1"/>
    <col min="14547" max="14547" width="10.42578125" style="19" customWidth="1"/>
    <col min="14548" max="14548" width="9.140625" style="19"/>
    <col min="14549" max="14549" width="4.28515625" style="19" customWidth="1"/>
    <col min="14550" max="14550" width="52.7109375" style="19" customWidth="1"/>
    <col min="14551" max="14551" width="7.7109375" style="19" customWidth="1"/>
    <col min="14552" max="14552" width="8.85546875" style="19" customWidth="1"/>
    <col min="14553" max="14553" width="12.42578125" style="19" customWidth="1"/>
    <col min="14554" max="14554" width="12" style="19" customWidth="1"/>
    <col min="14555" max="14555" width="11.140625" style="19" customWidth="1"/>
    <col min="14556" max="14556" width="4.28515625" style="19" customWidth="1"/>
    <col min="14557" max="14557" width="52.7109375" style="19" customWidth="1"/>
    <col min="14558" max="14558" width="7.7109375" style="19" customWidth="1"/>
    <col min="14559" max="14559" width="8.85546875" style="19" customWidth="1"/>
    <col min="14560" max="14560" width="12.42578125" style="19" customWidth="1"/>
    <col min="14561" max="14562" width="14.140625" style="19" customWidth="1"/>
    <col min="14563" max="14563" width="4.28515625" style="19" customWidth="1"/>
    <col min="14564" max="14564" width="52.7109375" style="19" customWidth="1"/>
    <col min="14565" max="14565" width="7.7109375" style="19" customWidth="1"/>
    <col min="14566" max="14566" width="8.85546875" style="19" customWidth="1"/>
    <col min="14567" max="14567" width="12.42578125" style="19" customWidth="1"/>
    <col min="14568" max="14569" width="12.7109375" style="19" customWidth="1"/>
    <col min="14570" max="14570" width="4.28515625" style="19" customWidth="1"/>
    <col min="14571" max="14571" width="52.7109375" style="19" customWidth="1"/>
    <col min="14572" max="14572" width="7.7109375" style="19" customWidth="1"/>
    <col min="14573" max="14573" width="8.85546875" style="19" customWidth="1"/>
    <col min="14574" max="14574" width="12.42578125" style="19" customWidth="1"/>
    <col min="14575" max="14575" width="14.28515625" style="19" customWidth="1"/>
    <col min="14576" max="14577" width="9.140625" style="19"/>
    <col min="14578" max="14578" width="55.42578125" style="19" customWidth="1"/>
    <col min="14579" max="14797" width="9.140625" style="19"/>
    <col min="14798" max="14798" width="4.28515625" style="19" customWidth="1"/>
    <col min="14799" max="14799" width="52.7109375" style="19" customWidth="1"/>
    <col min="14800" max="14800" width="7.7109375" style="19" customWidth="1"/>
    <col min="14801" max="14801" width="8.85546875" style="19" customWidth="1"/>
    <col min="14802" max="14802" width="12.42578125" style="19" customWidth="1"/>
    <col min="14803" max="14803" width="10.42578125" style="19" customWidth="1"/>
    <col min="14804" max="14804" width="9.140625" style="19"/>
    <col min="14805" max="14805" width="4.28515625" style="19" customWidth="1"/>
    <col min="14806" max="14806" width="52.7109375" style="19" customWidth="1"/>
    <col min="14807" max="14807" width="7.7109375" style="19" customWidth="1"/>
    <col min="14808" max="14808" width="8.85546875" style="19" customWidth="1"/>
    <col min="14809" max="14809" width="12.42578125" style="19" customWidth="1"/>
    <col min="14810" max="14810" width="12" style="19" customWidth="1"/>
    <col min="14811" max="14811" width="11.140625" style="19" customWidth="1"/>
    <col min="14812" max="14812" width="4.28515625" style="19" customWidth="1"/>
    <col min="14813" max="14813" width="52.7109375" style="19" customWidth="1"/>
    <col min="14814" max="14814" width="7.7109375" style="19" customWidth="1"/>
    <col min="14815" max="14815" width="8.85546875" style="19" customWidth="1"/>
    <col min="14816" max="14816" width="12.42578125" style="19" customWidth="1"/>
    <col min="14817" max="14818" width="14.140625" style="19" customWidth="1"/>
    <col min="14819" max="14819" width="4.28515625" style="19" customWidth="1"/>
    <col min="14820" max="14820" width="52.7109375" style="19" customWidth="1"/>
    <col min="14821" max="14821" width="7.7109375" style="19" customWidth="1"/>
    <col min="14822" max="14822" width="8.85546875" style="19" customWidth="1"/>
    <col min="14823" max="14823" width="12.42578125" style="19" customWidth="1"/>
    <col min="14824" max="14825" width="12.7109375" style="19" customWidth="1"/>
    <col min="14826" max="14826" width="4.28515625" style="19" customWidth="1"/>
    <col min="14827" max="14827" width="52.7109375" style="19" customWidth="1"/>
    <col min="14828" max="14828" width="7.7109375" style="19" customWidth="1"/>
    <col min="14829" max="14829" width="8.85546875" style="19" customWidth="1"/>
    <col min="14830" max="14830" width="12.42578125" style="19" customWidth="1"/>
    <col min="14831" max="14831" width="14.28515625" style="19" customWidth="1"/>
    <col min="14832" max="14833" width="9.140625" style="19"/>
    <col min="14834" max="14834" width="55.42578125" style="19" customWidth="1"/>
    <col min="14835" max="15053" width="9.140625" style="19"/>
    <col min="15054" max="15054" width="4.28515625" style="19" customWidth="1"/>
    <col min="15055" max="15055" width="52.7109375" style="19" customWidth="1"/>
    <col min="15056" max="15056" width="7.7109375" style="19" customWidth="1"/>
    <col min="15057" max="15057" width="8.85546875" style="19" customWidth="1"/>
    <col min="15058" max="15058" width="12.42578125" style="19" customWidth="1"/>
    <col min="15059" max="15059" width="10.42578125" style="19" customWidth="1"/>
    <col min="15060" max="15060" width="9.140625" style="19"/>
    <col min="15061" max="15061" width="4.28515625" style="19" customWidth="1"/>
    <col min="15062" max="15062" width="52.7109375" style="19" customWidth="1"/>
    <col min="15063" max="15063" width="7.7109375" style="19" customWidth="1"/>
    <col min="15064" max="15064" width="8.85546875" style="19" customWidth="1"/>
    <col min="15065" max="15065" width="12.42578125" style="19" customWidth="1"/>
    <col min="15066" max="15066" width="12" style="19" customWidth="1"/>
    <col min="15067" max="15067" width="11.140625" style="19" customWidth="1"/>
    <col min="15068" max="15068" width="4.28515625" style="19" customWidth="1"/>
    <col min="15069" max="15069" width="52.7109375" style="19" customWidth="1"/>
    <col min="15070" max="15070" width="7.7109375" style="19" customWidth="1"/>
    <col min="15071" max="15071" width="8.85546875" style="19" customWidth="1"/>
    <col min="15072" max="15072" width="12.42578125" style="19" customWidth="1"/>
    <col min="15073" max="15074" width="14.140625" style="19" customWidth="1"/>
    <col min="15075" max="15075" width="4.28515625" style="19" customWidth="1"/>
    <col min="15076" max="15076" width="52.7109375" style="19" customWidth="1"/>
    <col min="15077" max="15077" width="7.7109375" style="19" customWidth="1"/>
    <col min="15078" max="15078" width="8.85546875" style="19" customWidth="1"/>
    <col min="15079" max="15079" width="12.42578125" style="19" customWidth="1"/>
    <col min="15080" max="15081" width="12.7109375" style="19" customWidth="1"/>
    <col min="15082" max="15082" width="4.28515625" style="19" customWidth="1"/>
    <col min="15083" max="15083" width="52.7109375" style="19" customWidth="1"/>
    <col min="15084" max="15084" width="7.7109375" style="19" customWidth="1"/>
    <col min="15085" max="15085" width="8.85546875" style="19" customWidth="1"/>
    <col min="15086" max="15086" width="12.42578125" style="19" customWidth="1"/>
    <col min="15087" max="15087" width="14.28515625" style="19" customWidth="1"/>
    <col min="15088" max="15089" width="9.140625" style="19"/>
    <col min="15090" max="15090" width="55.42578125" style="19" customWidth="1"/>
    <col min="15091" max="15309" width="9.140625" style="19"/>
    <col min="15310" max="15310" width="4.28515625" style="19" customWidth="1"/>
    <col min="15311" max="15311" width="52.7109375" style="19" customWidth="1"/>
    <col min="15312" max="15312" width="7.7109375" style="19" customWidth="1"/>
    <col min="15313" max="15313" width="8.85546875" style="19" customWidth="1"/>
    <col min="15314" max="15314" width="12.42578125" style="19" customWidth="1"/>
    <col min="15315" max="15315" width="10.42578125" style="19" customWidth="1"/>
    <col min="15316" max="15316" width="9.140625" style="19"/>
    <col min="15317" max="15317" width="4.28515625" style="19" customWidth="1"/>
    <col min="15318" max="15318" width="52.7109375" style="19" customWidth="1"/>
    <col min="15319" max="15319" width="7.7109375" style="19" customWidth="1"/>
    <col min="15320" max="15320" width="8.85546875" style="19" customWidth="1"/>
    <col min="15321" max="15321" width="12.42578125" style="19" customWidth="1"/>
    <col min="15322" max="15322" width="12" style="19" customWidth="1"/>
    <col min="15323" max="15323" width="11.140625" style="19" customWidth="1"/>
    <col min="15324" max="15324" width="4.28515625" style="19" customWidth="1"/>
    <col min="15325" max="15325" width="52.7109375" style="19" customWidth="1"/>
    <col min="15326" max="15326" width="7.7109375" style="19" customWidth="1"/>
    <col min="15327" max="15327" width="8.85546875" style="19" customWidth="1"/>
    <col min="15328" max="15328" width="12.42578125" style="19" customWidth="1"/>
    <col min="15329" max="15330" width="14.140625" style="19" customWidth="1"/>
    <col min="15331" max="15331" width="4.28515625" style="19" customWidth="1"/>
    <col min="15332" max="15332" width="52.7109375" style="19" customWidth="1"/>
    <col min="15333" max="15333" width="7.7109375" style="19" customWidth="1"/>
    <col min="15334" max="15334" width="8.85546875" style="19" customWidth="1"/>
    <col min="15335" max="15335" width="12.42578125" style="19" customWidth="1"/>
    <col min="15336" max="15337" width="12.7109375" style="19" customWidth="1"/>
    <col min="15338" max="15338" width="4.28515625" style="19" customWidth="1"/>
    <col min="15339" max="15339" width="52.7109375" style="19" customWidth="1"/>
    <col min="15340" max="15340" width="7.7109375" style="19" customWidth="1"/>
    <col min="15341" max="15341" width="8.85546875" style="19" customWidth="1"/>
    <col min="15342" max="15342" width="12.42578125" style="19" customWidth="1"/>
    <col min="15343" max="15343" width="14.28515625" style="19" customWidth="1"/>
    <col min="15344" max="15345" width="9.140625" style="19"/>
    <col min="15346" max="15346" width="55.42578125" style="19" customWidth="1"/>
    <col min="15347" max="15565" width="9.140625" style="19"/>
    <col min="15566" max="15566" width="4.28515625" style="19" customWidth="1"/>
    <col min="15567" max="15567" width="52.7109375" style="19" customWidth="1"/>
    <col min="15568" max="15568" width="7.7109375" style="19" customWidth="1"/>
    <col min="15569" max="15569" width="8.85546875" style="19" customWidth="1"/>
    <col min="15570" max="15570" width="12.42578125" style="19" customWidth="1"/>
    <col min="15571" max="15571" width="10.42578125" style="19" customWidth="1"/>
    <col min="15572" max="15572" width="9.140625" style="19"/>
    <col min="15573" max="15573" width="4.28515625" style="19" customWidth="1"/>
    <col min="15574" max="15574" width="52.7109375" style="19" customWidth="1"/>
    <col min="15575" max="15575" width="7.7109375" style="19" customWidth="1"/>
    <col min="15576" max="15576" width="8.85546875" style="19" customWidth="1"/>
    <col min="15577" max="15577" width="12.42578125" style="19" customWidth="1"/>
    <col min="15578" max="15578" width="12" style="19" customWidth="1"/>
    <col min="15579" max="15579" width="11.140625" style="19" customWidth="1"/>
    <col min="15580" max="15580" width="4.28515625" style="19" customWidth="1"/>
    <col min="15581" max="15581" width="52.7109375" style="19" customWidth="1"/>
    <col min="15582" max="15582" width="7.7109375" style="19" customWidth="1"/>
    <col min="15583" max="15583" width="8.85546875" style="19" customWidth="1"/>
    <col min="15584" max="15584" width="12.42578125" style="19" customWidth="1"/>
    <col min="15585" max="15586" width="14.140625" style="19" customWidth="1"/>
    <col min="15587" max="15587" width="4.28515625" style="19" customWidth="1"/>
    <col min="15588" max="15588" width="52.7109375" style="19" customWidth="1"/>
    <col min="15589" max="15589" width="7.7109375" style="19" customWidth="1"/>
    <col min="15590" max="15590" width="8.85546875" style="19" customWidth="1"/>
    <col min="15591" max="15591" width="12.42578125" style="19" customWidth="1"/>
    <col min="15592" max="15593" width="12.7109375" style="19" customWidth="1"/>
    <col min="15594" max="15594" width="4.28515625" style="19" customWidth="1"/>
    <col min="15595" max="15595" width="52.7109375" style="19" customWidth="1"/>
    <col min="15596" max="15596" width="7.7109375" style="19" customWidth="1"/>
    <col min="15597" max="15597" width="8.85546875" style="19" customWidth="1"/>
    <col min="15598" max="15598" width="12.42578125" style="19" customWidth="1"/>
    <col min="15599" max="15599" width="14.28515625" style="19" customWidth="1"/>
    <col min="15600" max="15601" width="9.140625" style="19"/>
    <col min="15602" max="15602" width="55.42578125" style="19" customWidth="1"/>
    <col min="15603" max="15821" width="9.140625" style="19"/>
    <col min="15822" max="15822" width="4.28515625" style="19" customWidth="1"/>
    <col min="15823" max="15823" width="52.7109375" style="19" customWidth="1"/>
    <col min="15824" max="15824" width="7.7109375" style="19" customWidth="1"/>
    <col min="15825" max="15825" width="8.85546875" style="19" customWidth="1"/>
    <col min="15826" max="15826" width="12.42578125" style="19" customWidth="1"/>
    <col min="15827" max="15827" width="10.42578125" style="19" customWidth="1"/>
    <col min="15828" max="15828" width="9.140625" style="19"/>
    <col min="15829" max="15829" width="4.28515625" style="19" customWidth="1"/>
    <col min="15830" max="15830" width="52.7109375" style="19" customWidth="1"/>
    <col min="15831" max="15831" width="7.7109375" style="19" customWidth="1"/>
    <col min="15832" max="15832" width="8.85546875" style="19" customWidth="1"/>
    <col min="15833" max="15833" width="12.42578125" style="19" customWidth="1"/>
    <col min="15834" max="15834" width="12" style="19" customWidth="1"/>
    <col min="15835" max="15835" width="11.140625" style="19" customWidth="1"/>
    <col min="15836" max="15836" width="4.28515625" style="19" customWidth="1"/>
    <col min="15837" max="15837" width="52.7109375" style="19" customWidth="1"/>
    <col min="15838" max="15838" width="7.7109375" style="19" customWidth="1"/>
    <col min="15839" max="15839" width="8.85546875" style="19" customWidth="1"/>
    <col min="15840" max="15840" width="12.42578125" style="19" customWidth="1"/>
    <col min="15841" max="15842" width="14.140625" style="19" customWidth="1"/>
    <col min="15843" max="15843" width="4.28515625" style="19" customWidth="1"/>
    <col min="15844" max="15844" width="52.7109375" style="19" customWidth="1"/>
    <col min="15845" max="15845" width="7.7109375" style="19" customWidth="1"/>
    <col min="15846" max="15846" width="8.85546875" style="19" customWidth="1"/>
    <col min="15847" max="15847" width="12.42578125" style="19" customWidth="1"/>
    <col min="15848" max="15849" width="12.7109375" style="19" customWidth="1"/>
    <col min="15850" max="15850" width="4.28515625" style="19" customWidth="1"/>
    <col min="15851" max="15851" width="52.7109375" style="19" customWidth="1"/>
    <col min="15852" max="15852" width="7.7109375" style="19" customWidth="1"/>
    <col min="15853" max="15853" width="8.85546875" style="19" customWidth="1"/>
    <col min="15854" max="15854" width="12.42578125" style="19" customWidth="1"/>
    <col min="15855" max="15855" width="14.28515625" style="19" customWidth="1"/>
    <col min="15856" max="15857" width="9.140625" style="19"/>
    <col min="15858" max="15858" width="55.42578125" style="19" customWidth="1"/>
    <col min="15859" max="16077" width="9.140625" style="19"/>
    <col min="16078" max="16078" width="4.28515625" style="19" customWidth="1"/>
    <col min="16079" max="16079" width="52.7109375" style="19" customWidth="1"/>
    <col min="16080" max="16080" width="7.7109375" style="19" customWidth="1"/>
    <col min="16081" max="16081" width="8.85546875" style="19" customWidth="1"/>
    <col min="16082" max="16082" width="12.42578125" style="19" customWidth="1"/>
    <col min="16083" max="16083" width="10.42578125" style="19" customWidth="1"/>
    <col min="16084" max="16084" width="9.140625" style="19"/>
    <col min="16085" max="16085" width="4.28515625" style="19" customWidth="1"/>
    <col min="16086" max="16086" width="52.7109375" style="19" customWidth="1"/>
    <col min="16087" max="16087" width="7.7109375" style="19" customWidth="1"/>
    <col min="16088" max="16088" width="8.85546875" style="19" customWidth="1"/>
    <col min="16089" max="16089" width="12.42578125" style="19" customWidth="1"/>
    <col min="16090" max="16090" width="12" style="19" customWidth="1"/>
    <col min="16091" max="16091" width="11.140625" style="19" customWidth="1"/>
    <col min="16092" max="16092" width="4.28515625" style="19" customWidth="1"/>
    <col min="16093" max="16093" width="52.7109375" style="19" customWidth="1"/>
    <col min="16094" max="16094" width="7.7109375" style="19" customWidth="1"/>
    <col min="16095" max="16095" width="8.85546875" style="19" customWidth="1"/>
    <col min="16096" max="16096" width="12.42578125" style="19" customWidth="1"/>
    <col min="16097" max="16098" width="14.140625" style="19" customWidth="1"/>
    <col min="16099" max="16099" width="4.28515625" style="19" customWidth="1"/>
    <col min="16100" max="16100" width="52.7109375" style="19" customWidth="1"/>
    <col min="16101" max="16101" width="7.7109375" style="19" customWidth="1"/>
    <col min="16102" max="16102" width="8.85546875" style="19" customWidth="1"/>
    <col min="16103" max="16103" width="12.42578125" style="19" customWidth="1"/>
    <col min="16104" max="16105" width="12.7109375" style="19" customWidth="1"/>
    <col min="16106" max="16106" width="4.28515625" style="19" customWidth="1"/>
    <col min="16107" max="16107" width="52.7109375" style="19" customWidth="1"/>
    <col min="16108" max="16108" width="7.7109375" style="19" customWidth="1"/>
    <col min="16109" max="16109" width="8.85546875" style="19" customWidth="1"/>
    <col min="16110" max="16110" width="12.42578125" style="19" customWidth="1"/>
    <col min="16111" max="16111" width="14.28515625" style="19" customWidth="1"/>
    <col min="16112" max="16113" width="9.140625" style="19"/>
    <col min="16114" max="16114" width="55.42578125" style="19" customWidth="1"/>
    <col min="16115" max="16384" width="9.140625" style="19"/>
  </cols>
  <sheetData>
    <row r="1" spans="1:6" ht="26.25" customHeight="1">
      <c r="A1" s="66" t="s">
        <v>154</v>
      </c>
      <c r="B1" s="66"/>
      <c r="C1" s="66"/>
      <c r="D1" s="66"/>
      <c r="E1" s="66"/>
      <c r="F1" s="66"/>
    </row>
    <row r="2" spans="1:6">
      <c r="A2" s="20"/>
      <c r="B2" s="21"/>
      <c r="C2" s="21"/>
      <c r="D2" s="22"/>
    </row>
    <row r="3" spans="1:6">
      <c r="A3" s="67" t="s">
        <v>29</v>
      </c>
      <c r="B3" s="68"/>
      <c r="C3" s="68"/>
      <c r="D3" s="68"/>
      <c r="E3" s="64"/>
      <c r="F3" s="23"/>
    </row>
    <row r="4" spans="1:6" ht="39.75" customHeight="1">
      <c r="A4" s="74" t="s">
        <v>117</v>
      </c>
      <c r="B4" s="75"/>
      <c r="C4" s="75"/>
      <c r="D4" s="75"/>
      <c r="E4" s="75"/>
      <c r="F4" s="76"/>
    </row>
    <row r="5" spans="1:6" ht="15" customHeight="1">
      <c r="A5" s="70" t="s">
        <v>0</v>
      </c>
      <c r="B5" s="71" t="s">
        <v>1</v>
      </c>
      <c r="C5" s="71" t="s">
        <v>2</v>
      </c>
      <c r="D5" s="72" t="s">
        <v>3</v>
      </c>
      <c r="E5" s="69" t="s">
        <v>30</v>
      </c>
      <c r="F5" s="69" t="s">
        <v>31</v>
      </c>
    </row>
    <row r="6" spans="1:6">
      <c r="A6" s="70"/>
      <c r="B6" s="71"/>
      <c r="C6" s="71"/>
      <c r="D6" s="72"/>
      <c r="E6" s="73"/>
      <c r="F6" s="69"/>
    </row>
    <row r="7" spans="1:6">
      <c r="A7" s="24">
        <v>1</v>
      </c>
      <c r="B7" s="24">
        <v>2</v>
      </c>
      <c r="C7" s="24">
        <v>3</v>
      </c>
      <c r="D7" s="62">
        <v>4</v>
      </c>
      <c r="E7" s="65">
        <v>5</v>
      </c>
      <c r="F7" s="54">
        <v>6</v>
      </c>
    </row>
    <row r="8" spans="1:6">
      <c r="A8" s="24"/>
      <c r="B8" s="26" t="s">
        <v>64</v>
      </c>
      <c r="C8" s="24"/>
      <c r="D8" s="63"/>
      <c r="E8" s="25"/>
      <c r="F8" s="25"/>
    </row>
    <row r="9" spans="1:6">
      <c r="A9" s="27" t="s">
        <v>4</v>
      </c>
      <c r="B9" s="50" t="s">
        <v>5</v>
      </c>
      <c r="C9" s="28"/>
      <c r="D9" s="29"/>
      <c r="E9" s="30"/>
      <c r="F9" s="30"/>
    </row>
    <row r="10" spans="1:6">
      <c r="A10" s="27"/>
      <c r="B10" s="50" t="s">
        <v>41</v>
      </c>
      <c r="C10" s="28"/>
      <c r="D10" s="29"/>
      <c r="E10" s="30"/>
      <c r="F10" s="30"/>
    </row>
    <row r="11" spans="1:6">
      <c r="A11" s="31">
        <v>1</v>
      </c>
      <c r="B11" s="32" t="s">
        <v>56</v>
      </c>
      <c r="C11" s="28" t="s">
        <v>6</v>
      </c>
      <c r="D11" s="29">
        <v>208.6</v>
      </c>
      <c r="E11" s="30"/>
      <c r="F11" s="30">
        <f>D11*E11</f>
        <v>0</v>
      </c>
    </row>
    <row r="12" spans="1:6" s="12" customFormat="1" ht="30">
      <c r="A12" s="31">
        <v>2</v>
      </c>
      <c r="B12" s="13" t="s">
        <v>58</v>
      </c>
      <c r="C12" s="14" t="s">
        <v>10</v>
      </c>
      <c r="D12" s="16">
        <v>287</v>
      </c>
      <c r="E12" s="16"/>
      <c r="F12" s="45">
        <f t="shared" ref="F12:F13" si="0">D12*E12</f>
        <v>0</v>
      </c>
    </row>
    <row r="13" spans="1:6" s="12" customFormat="1" ht="30">
      <c r="A13" s="31">
        <v>3</v>
      </c>
      <c r="B13" s="13" t="s">
        <v>60</v>
      </c>
      <c r="C13" s="14" t="s">
        <v>114</v>
      </c>
      <c r="D13" s="16">
        <v>743</v>
      </c>
      <c r="E13" s="16"/>
      <c r="F13" s="45">
        <f t="shared" si="0"/>
        <v>0</v>
      </c>
    </row>
    <row r="14" spans="1:6" ht="29.25" customHeight="1">
      <c r="A14" s="31">
        <v>4</v>
      </c>
      <c r="B14" s="32" t="s">
        <v>52</v>
      </c>
      <c r="C14" s="28" t="s">
        <v>7</v>
      </c>
      <c r="D14" s="29">
        <v>981</v>
      </c>
      <c r="E14" s="30"/>
      <c r="F14" s="30">
        <f t="shared" ref="F14:F44" si="1">D14*E14</f>
        <v>0</v>
      </c>
    </row>
    <row r="15" spans="1:6" ht="29.25" customHeight="1">
      <c r="A15" s="31">
        <v>5</v>
      </c>
      <c r="B15" s="33" t="s">
        <v>8</v>
      </c>
      <c r="C15" s="28" t="s">
        <v>6</v>
      </c>
      <c r="D15" s="29">
        <v>156.44999999999999</v>
      </c>
      <c r="E15" s="30"/>
      <c r="F15" s="30">
        <f t="shared" ref="F15" si="2">D15*E15</f>
        <v>0</v>
      </c>
    </row>
    <row r="16" spans="1:6" ht="30">
      <c r="A16" s="31">
        <v>6</v>
      </c>
      <c r="B16" s="32" t="s">
        <v>53</v>
      </c>
      <c r="C16" s="28" t="s">
        <v>10</v>
      </c>
      <c r="D16" s="34">
        <v>825</v>
      </c>
      <c r="E16" s="30"/>
      <c r="F16" s="30">
        <f>D16*E16</f>
        <v>0</v>
      </c>
    </row>
    <row r="17" spans="1:23" s="12" customFormat="1" ht="30">
      <c r="A17" s="31">
        <v>7</v>
      </c>
      <c r="B17" s="35" t="s">
        <v>54</v>
      </c>
      <c r="C17" s="14" t="s">
        <v>114</v>
      </c>
      <c r="D17" s="16">
        <v>1</v>
      </c>
      <c r="E17" s="16"/>
      <c r="F17" s="45">
        <f t="shared" ref="F17" si="3">D17*E17</f>
        <v>0</v>
      </c>
    </row>
    <row r="18" spans="1:23">
      <c r="A18" s="31"/>
      <c r="B18" s="51" t="s">
        <v>42</v>
      </c>
      <c r="C18" s="28"/>
      <c r="D18" s="34"/>
      <c r="E18" s="30"/>
      <c r="F18" s="30"/>
    </row>
    <row r="19" spans="1:23">
      <c r="A19" s="31">
        <v>1</v>
      </c>
      <c r="B19" s="32" t="s">
        <v>145</v>
      </c>
      <c r="C19" s="28" t="s">
        <v>6</v>
      </c>
      <c r="D19" s="29">
        <v>153</v>
      </c>
      <c r="E19" s="30"/>
      <c r="F19" s="30">
        <f>D19*E19</f>
        <v>0</v>
      </c>
    </row>
    <row r="20" spans="1:23" ht="15.75" customHeight="1">
      <c r="A20" s="31">
        <v>2</v>
      </c>
      <c r="B20" s="52" t="s">
        <v>36</v>
      </c>
      <c r="C20" s="28" t="s">
        <v>7</v>
      </c>
      <c r="D20" s="29">
        <v>765</v>
      </c>
      <c r="E20" s="30"/>
      <c r="F20" s="30">
        <f>D20*E20</f>
        <v>0</v>
      </c>
    </row>
    <row r="21" spans="1:23" ht="12.75" customHeight="1">
      <c r="A21" s="31">
        <v>3</v>
      </c>
      <c r="B21" s="33" t="s">
        <v>8</v>
      </c>
      <c r="C21" s="28" t="s">
        <v>6</v>
      </c>
      <c r="D21" s="29">
        <v>114.75</v>
      </c>
      <c r="E21" s="30"/>
      <c r="F21" s="30">
        <f t="shared" si="1"/>
        <v>0</v>
      </c>
    </row>
    <row r="22" spans="1:23" ht="15.75" customHeight="1">
      <c r="A22" s="31">
        <v>4</v>
      </c>
      <c r="B22" s="32" t="s">
        <v>138</v>
      </c>
      <c r="C22" s="28" t="s">
        <v>6</v>
      </c>
      <c r="D22" s="34">
        <v>76.5</v>
      </c>
      <c r="E22" s="30"/>
      <c r="F22" s="30">
        <f t="shared" si="1"/>
        <v>0</v>
      </c>
    </row>
    <row r="23" spans="1:23">
      <c r="A23" s="31">
        <v>5</v>
      </c>
      <c r="B23" s="32" t="s">
        <v>9</v>
      </c>
      <c r="C23" s="28" t="s">
        <v>74</v>
      </c>
      <c r="D23" s="29">
        <v>2601</v>
      </c>
      <c r="E23" s="30"/>
      <c r="F23" s="30">
        <f t="shared" si="1"/>
        <v>0</v>
      </c>
    </row>
    <row r="24" spans="1:23">
      <c r="A24" s="31">
        <v>6</v>
      </c>
      <c r="B24" s="32" t="s">
        <v>61</v>
      </c>
      <c r="C24" s="28" t="s">
        <v>7</v>
      </c>
      <c r="D24" s="29">
        <v>22</v>
      </c>
      <c r="E24" s="30"/>
      <c r="F24" s="30">
        <f t="shared" si="1"/>
        <v>0</v>
      </c>
    </row>
    <row r="25" spans="1:23" s="6" customFormat="1">
      <c r="A25" s="1"/>
      <c r="B25" s="7" t="s">
        <v>43</v>
      </c>
      <c r="C25" s="3"/>
      <c r="D25" s="15"/>
      <c r="E25" s="15"/>
      <c r="F25" s="15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12" customFormat="1" ht="30">
      <c r="A26" s="55">
        <f>A25+1</f>
        <v>1</v>
      </c>
      <c r="B26" s="13" t="s">
        <v>58</v>
      </c>
      <c r="C26" s="14" t="s">
        <v>10</v>
      </c>
      <c r="D26" s="16">
        <v>95</v>
      </c>
      <c r="E26" s="16"/>
      <c r="F26" s="45">
        <f t="shared" ref="F26:F27" si="4">D26*E26</f>
        <v>0</v>
      </c>
    </row>
    <row r="27" spans="1:23" s="6" customFormat="1">
      <c r="A27" s="55">
        <f t="shared" ref="A27:A31" si="5">A26+1</f>
        <v>2</v>
      </c>
      <c r="B27" s="2" t="s">
        <v>59</v>
      </c>
      <c r="C27" s="3" t="s">
        <v>6</v>
      </c>
      <c r="D27" s="15">
        <v>6.85</v>
      </c>
      <c r="E27" s="15"/>
      <c r="F27" s="45">
        <f t="shared" si="4"/>
        <v>0</v>
      </c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6" customFormat="1" ht="30">
      <c r="A28" s="55">
        <f t="shared" si="5"/>
        <v>3</v>
      </c>
      <c r="B28" s="41" t="s">
        <v>137</v>
      </c>
      <c r="C28" s="3" t="s">
        <v>6</v>
      </c>
      <c r="D28" s="15">
        <v>37.5</v>
      </c>
      <c r="E28" s="17"/>
      <c r="F28" s="30">
        <f t="shared" si="1"/>
        <v>0</v>
      </c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6.5" customHeight="1">
      <c r="A29" s="55">
        <f t="shared" si="5"/>
        <v>4</v>
      </c>
      <c r="B29" s="32" t="s">
        <v>116</v>
      </c>
      <c r="C29" s="28" t="s">
        <v>7</v>
      </c>
      <c r="D29" s="29">
        <v>375</v>
      </c>
      <c r="E29" s="30"/>
      <c r="F29" s="30">
        <f t="shared" si="1"/>
        <v>0</v>
      </c>
    </row>
    <row r="30" spans="1:23">
      <c r="A30" s="55">
        <f t="shared" si="5"/>
        <v>5</v>
      </c>
      <c r="B30" s="36" t="s">
        <v>11</v>
      </c>
      <c r="C30" s="28" t="s">
        <v>7</v>
      </c>
      <c r="D30" s="29">
        <v>375</v>
      </c>
      <c r="E30" s="30"/>
      <c r="F30" s="30">
        <f t="shared" si="1"/>
        <v>0</v>
      </c>
    </row>
    <row r="31" spans="1:23" s="6" customFormat="1" ht="30">
      <c r="A31" s="55">
        <f t="shared" si="5"/>
        <v>6</v>
      </c>
      <c r="B31" s="2" t="s">
        <v>37</v>
      </c>
      <c r="C31" s="3" t="s">
        <v>10</v>
      </c>
      <c r="D31" s="15">
        <v>100</v>
      </c>
      <c r="E31" s="15"/>
      <c r="F31" s="30">
        <f t="shared" si="1"/>
        <v>0</v>
      </c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6" customFormat="1">
      <c r="A32" s="1"/>
      <c r="B32" s="7" t="s">
        <v>38</v>
      </c>
      <c r="C32" s="3"/>
      <c r="D32" s="15"/>
      <c r="E32" s="15"/>
      <c r="F32" s="3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30">
      <c r="A33" s="31">
        <v>1</v>
      </c>
      <c r="B33" s="32" t="s">
        <v>149</v>
      </c>
      <c r="C33" s="28" t="s">
        <v>6</v>
      </c>
      <c r="D33" s="29">
        <v>120</v>
      </c>
      <c r="E33" s="30"/>
      <c r="F33" s="30">
        <f>D33*E33</f>
        <v>0</v>
      </c>
    </row>
    <row r="34" spans="1:23" ht="30">
      <c r="A34" s="31">
        <v>2</v>
      </c>
      <c r="B34" s="32" t="s">
        <v>150</v>
      </c>
      <c r="C34" s="28" t="s">
        <v>6</v>
      </c>
      <c r="D34" s="29">
        <v>20</v>
      </c>
      <c r="E34" s="30"/>
      <c r="F34" s="30">
        <f>D34*E34</f>
        <v>0</v>
      </c>
    </row>
    <row r="35" spans="1:23" s="12" customFormat="1" ht="45">
      <c r="A35" s="55">
        <v>3</v>
      </c>
      <c r="B35" s="13" t="s">
        <v>55</v>
      </c>
      <c r="C35" s="37" t="s">
        <v>115</v>
      </c>
      <c r="D35" s="16">
        <v>120</v>
      </c>
      <c r="E35" s="16"/>
      <c r="F35" s="45">
        <f>D35*E35</f>
        <v>0</v>
      </c>
    </row>
    <row r="36" spans="1:23" s="6" customFormat="1">
      <c r="A36" s="1">
        <v>4</v>
      </c>
      <c r="B36" s="2" t="s">
        <v>57</v>
      </c>
      <c r="C36" s="3" t="s">
        <v>7</v>
      </c>
      <c r="D36" s="15">
        <v>342</v>
      </c>
      <c r="E36" s="15"/>
      <c r="F36" s="30">
        <f t="shared" si="1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6" customFormat="1" ht="15.75" customHeight="1">
      <c r="A37" s="1">
        <v>5</v>
      </c>
      <c r="B37" s="41" t="s">
        <v>39</v>
      </c>
      <c r="C37" s="10" t="s">
        <v>7</v>
      </c>
      <c r="D37" s="17">
        <v>400</v>
      </c>
      <c r="E37" s="17"/>
      <c r="F37" s="30">
        <f>D37*E37</f>
        <v>0</v>
      </c>
      <c r="G37" s="3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6" customFormat="1">
      <c r="A38" s="1">
        <v>6</v>
      </c>
      <c r="B38" s="39" t="s">
        <v>40</v>
      </c>
      <c r="C38" s="3" t="s">
        <v>16</v>
      </c>
      <c r="D38" s="15">
        <v>1</v>
      </c>
      <c r="E38" s="15"/>
      <c r="F38" s="30">
        <f>D38*E38</f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6" customFormat="1">
      <c r="A39" s="1"/>
      <c r="B39" s="39"/>
      <c r="C39" s="3"/>
      <c r="D39" s="15"/>
      <c r="E39" s="15"/>
      <c r="F39" s="25">
        <f>SUM(F11:F38)</f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11" customFormat="1">
      <c r="A40" s="8" t="s">
        <v>47</v>
      </c>
      <c r="B40" s="9" t="s">
        <v>44</v>
      </c>
      <c r="C40" s="10"/>
      <c r="D40" s="17"/>
      <c r="E40" s="17"/>
      <c r="F40" s="17"/>
    </row>
    <row r="41" spans="1:23" s="11" customFormat="1" ht="12" customHeight="1">
      <c r="A41" s="40">
        <v>1</v>
      </c>
      <c r="B41" s="41" t="s">
        <v>45</v>
      </c>
      <c r="C41" s="10" t="s">
        <v>6</v>
      </c>
      <c r="D41" s="17">
        <v>300</v>
      </c>
      <c r="E41" s="17"/>
      <c r="F41" s="17">
        <f t="shared" ref="F41:F42" si="6">D41*E41</f>
        <v>0</v>
      </c>
    </row>
    <row r="42" spans="1:23" s="11" customFormat="1" ht="51" customHeight="1">
      <c r="A42" s="40">
        <v>2</v>
      </c>
      <c r="B42" s="41" t="s">
        <v>51</v>
      </c>
      <c r="C42" s="10" t="s">
        <v>46</v>
      </c>
      <c r="D42" s="17">
        <v>2.75</v>
      </c>
      <c r="E42" s="17"/>
      <c r="F42" s="17">
        <f t="shared" si="6"/>
        <v>0</v>
      </c>
    </row>
    <row r="43" spans="1:23">
      <c r="A43" s="40">
        <v>3</v>
      </c>
      <c r="B43" s="36" t="s">
        <v>12</v>
      </c>
      <c r="C43" s="28" t="s">
        <v>6</v>
      </c>
      <c r="D43" s="29">
        <v>287</v>
      </c>
      <c r="E43" s="30"/>
      <c r="F43" s="30">
        <f t="shared" si="1"/>
        <v>0</v>
      </c>
    </row>
    <row r="44" spans="1:23" s="12" customFormat="1">
      <c r="A44" s="40">
        <v>4</v>
      </c>
      <c r="B44" s="56" t="s">
        <v>50</v>
      </c>
      <c r="C44" s="42" t="s">
        <v>49</v>
      </c>
      <c r="D44" s="30">
        <v>3</v>
      </c>
      <c r="E44" s="30"/>
      <c r="F44" s="45">
        <f t="shared" si="1"/>
        <v>0</v>
      </c>
    </row>
    <row r="45" spans="1:23">
      <c r="A45" s="31"/>
      <c r="B45" s="32"/>
      <c r="C45" s="28"/>
      <c r="D45" s="29"/>
      <c r="E45" s="30"/>
      <c r="F45" s="25">
        <f>SUM(F41:F44)</f>
        <v>0</v>
      </c>
    </row>
    <row r="46" spans="1:23">
      <c r="A46" s="27" t="s">
        <v>13</v>
      </c>
      <c r="B46" s="26" t="s">
        <v>14</v>
      </c>
      <c r="C46" s="28"/>
      <c r="D46" s="29"/>
      <c r="E46" s="30"/>
      <c r="F46" s="30"/>
    </row>
    <row r="47" spans="1:23" ht="30">
      <c r="A47" s="28">
        <v>1</v>
      </c>
      <c r="B47" s="32" t="s">
        <v>15</v>
      </c>
      <c r="C47" s="28" t="s">
        <v>16</v>
      </c>
      <c r="D47" s="29">
        <v>3</v>
      </c>
      <c r="E47" s="30"/>
      <c r="F47" s="30">
        <f>D47*E47</f>
        <v>0</v>
      </c>
    </row>
    <row r="48" spans="1:23" ht="17.25" customHeight="1">
      <c r="A48" s="28">
        <v>2</v>
      </c>
      <c r="B48" s="32" t="s">
        <v>118</v>
      </c>
      <c r="C48" s="28" t="s">
        <v>16</v>
      </c>
      <c r="D48" s="29">
        <v>1</v>
      </c>
      <c r="E48" s="30"/>
      <c r="F48" s="30">
        <f t="shared" ref="F48:F69" si="7">D48*E48</f>
        <v>0</v>
      </c>
    </row>
    <row r="49" spans="1:6" ht="17.25" customHeight="1">
      <c r="A49" s="28">
        <v>3</v>
      </c>
      <c r="B49" s="32" t="s">
        <v>119</v>
      </c>
      <c r="C49" s="28" t="s">
        <v>16</v>
      </c>
      <c r="D49" s="29">
        <v>1</v>
      </c>
      <c r="E49" s="30"/>
      <c r="F49" s="30">
        <f t="shared" si="7"/>
        <v>0</v>
      </c>
    </row>
    <row r="50" spans="1:6" ht="17.25" customHeight="1">
      <c r="A50" s="28">
        <v>4</v>
      </c>
      <c r="B50" s="32" t="s">
        <v>120</v>
      </c>
      <c r="C50" s="28" t="s">
        <v>16</v>
      </c>
      <c r="D50" s="29">
        <v>1</v>
      </c>
      <c r="E50" s="30"/>
      <c r="F50" s="30">
        <f t="shared" si="7"/>
        <v>0</v>
      </c>
    </row>
    <row r="51" spans="1:6" ht="17.25" customHeight="1">
      <c r="A51" s="28">
        <v>5</v>
      </c>
      <c r="B51" s="32" t="s">
        <v>121</v>
      </c>
      <c r="C51" s="28" t="s">
        <v>16</v>
      </c>
      <c r="D51" s="29">
        <v>1</v>
      </c>
      <c r="E51" s="30"/>
      <c r="F51" s="30">
        <f t="shared" si="7"/>
        <v>0</v>
      </c>
    </row>
    <row r="52" spans="1:6" ht="17.25" customHeight="1">
      <c r="A52" s="28">
        <v>6</v>
      </c>
      <c r="B52" s="32" t="s">
        <v>122</v>
      </c>
      <c r="C52" s="28" t="s">
        <v>16</v>
      </c>
      <c r="D52" s="29">
        <v>2</v>
      </c>
      <c r="E52" s="30"/>
      <c r="F52" s="30">
        <f t="shared" si="7"/>
        <v>0</v>
      </c>
    </row>
    <row r="53" spans="1:6" ht="17.25" customHeight="1">
      <c r="A53" s="28">
        <v>7</v>
      </c>
      <c r="B53" s="32" t="s">
        <v>123</v>
      </c>
      <c r="C53" s="28" t="s">
        <v>16</v>
      </c>
      <c r="D53" s="29">
        <v>1</v>
      </c>
      <c r="E53" s="30"/>
      <c r="F53" s="30">
        <f t="shared" si="7"/>
        <v>0</v>
      </c>
    </row>
    <row r="54" spans="1:6" ht="17.25" customHeight="1">
      <c r="A54" s="28">
        <v>8</v>
      </c>
      <c r="B54" s="32" t="s">
        <v>124</v>
      </c>
      <c r="C54" s="28" t="s">
        <v>16</v>
      </c>
      <c r="D54" s="29">
        <v>2</v>
      </c>
      <c r="E54" s="30"/>
      <c r="F54" s="30">
        <f t="shared" si="7"/>
        <v>0</v>
      </c>
    </row>
    <row r="55" spans="1:6" ht="17.25" customHeight="1">
      <c r="A55" s="28">
        <v>9</v>
      </c>
      <c r="B55" s="32" t="s">
        <v>125</v>
      </c>
      <c r="C55" s="28" t="s">
        <v>16</v>
      </c>
      <c r="D55" s="29">
        <v>4</v>
      </c>
      <c r="E55" s="30"/>
      <c r="F55" s="30">
        <f t="shared" si="7"/>
        <v>0</v>
      </c>
    </row>
    <row r="56" spans="1:6" ht="17.25" customHeight="1">
      <c r="A56" s="28">
        <v>10</v>
      </c>
      <c r="B56" s="32" t="s">
        <v>126</v>
      </c>
      <c r="C56" s="28" t="s">
        <v>16</v>
      </c>
      <c r="D56" s="29">
        <v>5</v>
      </c>
      <c r="E56" s="30"/>
      <c r="F56" s="30">
        <f t="shared" si="7"/>
        <v>0</v>
      </c>
    </row>
    <row r="57" spans="1:6" ht="17.25" customHeight="1">
      <c r="A57" s="28">
        <v>11</v>
      </c>
      <c r="B57" s="32" t="s">
        <v>127</v>
      </c>
      <c r="C57" s="28" t="s">
        <v>16</v>
      </c>
      <c r="D57" s="29">
        <v>1</v>
      </c>
      <c r="E57" s="30"/>
      <c r="F57" s="30">
        <f t="shared" si="7"/>
        <v>0</v>
      </c>
    </row>
    <row r="58" spans="1:6" ht="17.25" customHeight="1">
      <c r="A58" s="28">
        <v>12</v>
      </c>
      <c r="B58" s="32" t="s">
        <v>128</v>
      </c>
      <c r="C58" s="28" t="s">
        <v>16</v>
      </c>
      <c r="D58" s="29">
        <v>2</v>
      </c>
      <c r="E58" s="30"/>
      <c r="F58" s="30">
        <f t="shared" si="7"/>
        <v>0</v>
      </c>
    </row>
    <row r="59" spans="1:6" ht="17.25" customHeight="1">
      <c r="A59" s="28">
        <v>13</v>
      </c>
      <c r="B59" s="32" t="s">
        <v>129</v>
      </c>
      <c r="C59" s="28" t="s">
        <v>16</v>
      </c>
      <c r="D59" s="29">
        <v>2</v>
      </c>
      <c r="E59" s="30"/>
      <c r="F59" s="30">
        <f t="shared" si="7"/>
        <v>0</v>
      </c>
    </row>
    <row r="60" spans="1:6" ht="17.25" customHeight="1">
      <c r="A60" s="28">
        <v>14</v>
      </c>
      <c r="B60" s="32" t="s">
        <v>130</v>
      </c>
      <c r="C60" s="28" t="s">
        <v>16</v>
      </c>
      <c r="D60" s="29">
        <v>1</v>
      </c>
      <c r="E60" s="30"/>
      <c r="F60" s="30">
        <f t="shared" si="7"/>
        <v>0</v>
      </c>
    </row>
    <row r="61" spans="1:6" ht="17.25" customHeight="1">
      <c r="A61" s="28">
        <v>15</v>
      </c>
      <c r="B61" s="32" t="s">
        <v>131</v>
      </c>
      <c r="C61" s="28" t="s">
        <v>16</v>
      </c>
      <c r="D61" s="29">
        <v>1</v>
      </c>
      <c r="E61" s="30"/>
      <c r="F61" s="30">
        <f t="shared" si="7"/>
        <v>0</v>
      </c>
    </row>
    <row r="62" spans="1:6" ht="17.25" customHeight="1">
      <c r="A62" s="28">
        <v>16</v>
      </c>
      <c r="B62" s="32" t="s">
        <v>132</v>
      </c>
      <c r="C62" s="28" t="s">
        <v>16</v>
      </c>
      <c r="D62" s="29">
        <v>1</v>
      </c>
      <c r="E62" s="30"/>
      <c r="F62" s="30">
        <f t="shared" si="7"/>
        <v>0</v>
      </c>
    </row>
    <row r="63" spans="1:6" ht="17.25" customHeight="1">
      <c r="A63" s="28">
        <v>17</v>
      </c>
      <c r="B63" s="32" t="s">
        <v>133</v>
      </c>
      <c r="C63" s="28" t="s">
        <v>16</v>
      </c>
      <c r="D63" s="29">
        <v>1</v>
      </c>
      <c r="E63" s="30"/>
      <c r="F63" s="30">
        <f t="shared" si="7"/>
        <v>0</v>
      </c>
    </row>
    <row r="64" spans="1:6" ht="17.25" customHeight="1">
      <c r="A64" s="28">
        <v>18</v>
      </c>
      <c r="B64" s="32" t="s">
        <v>134</v>
      </c>
      <c r="C64" s="28" t="s">
        <v>16</v>
      </c>
      <c r="D64" s="29">
        <v>1</v>
      </c>
      <c r="E64" s="30"/>
      <c r="F64" s="30">
        <f t="shared" si="7"/>
        <v>0</v>
      </c>
    </row>
    <row r="65" spans="1:6" ht="17.25" customHeight="1">
      <c r="A65" s="28">
        <v>19</v>
      </c>
      <c r="B65" s="32" t="s">
        <v>135</v>
      </c>
      <c r="C65" s="28" t="s">
        <v>16</v>
      </c>
      <c r="D65" s="29">
        <v>1</v>
      </c>
      <c r="E65" s="30"/>
      <c r="F65" s="30">
        <f t="shared" si="7"/>
        <v>0</v>
      </c>
    </row>
    <row r="66" spans="1:6" ht="17.25" customHeight="1">
      <c r="A66" s="28">
        <v>20</v>
      </c>
      <c r="B66" s="32" t="s">
        <v>136</v>
      </c>
      <c r="C66" s="28" t="s">
        <v>16</v>
      </c>
      <c r="D66" s="29">
        <v>1</v>
      </c>
      <c r="E66" s="30"/>
      <c r="F66" s="30">
        <f t="shared" si="7"/>
        <v>0</v>
      </c>
    </row>
    <row r="67" spans="1:6" ht="30">
      <c r="A67" s="28">
        <v>21</v>
      </c>
      <c r="B67" s="32" t="s">
        <v>18</v>
      </c>
      <c r="C67" s="28" t="s">
        <v>16</v>
      </c>
      <c r="D67" s="29">
        <v>1</v>
      </c>
      <c r="E67" s="30"/>
      <c r="F67" s="30">
        <f t="shared" si="7"/>
        <v>0</v>
      </c>
    </row>
    <row r="68" spans="1:6">
      <c r="A68" s="28">
        <v>22</v>
      </c>
      <c r="B68" s="32" t="s">
        <v>19</v>
      </c>
      <c r="C68" s="28" t="s">
        <v>16</v>
      </c>
      <c r="D68" s="29">
        <v>10</v>
      </c>
      <c r="E68" s="30"/>
      <c r="F68" s="30">
        <f t="shared" si="7"/>
        <v>0</v>
      </c>
    </row>
    <row r="69" spans="1:6" ht="30">
      <c r="A69" s="28">
        <v>23</v>
      </c>
      <c r="B69" s="32" t="s">
        <v>62</v>
      </c>
      <c r="C69" s="28" t="s">
        <v>16</v>
      </c>
      <c r="D69" s="29">
        <v>20</v>
      </c>
      <c r="E69" s="30"/>
      <c r="F69" s="30">
        <f t="shared" si="7"/>
        <v>0</v>
      </c>
    </row>
    <row r="70" spans="1:6" ht="30">
      <c r="A70" s="28">
        <v>24</v>
      </c>
      <c r="B70" s="32" t="s">
        <v>20</v>
      </c>
      <c r="C70" s="28" t="s">
        <v>16</v>
      </c>
      <c r="D70" s="29">
        <v>1</v>
      </c>
      <c r="E70" s="30"/>
      <c r="F70" s="30">
        <f>D70*E70</f>
        <v>0</v>
      </c>
    </row>
    <row r="71" spans="1:6">
      <c r="A71" s="28">
        <v>25</v>
      </c>
      <c r="B71" s="32" t="s">
        <v>76</v>
      </c>
      <c r="C71" s="28" t="s">
        <v>16</v>
      </c>
      <c r="D71" s="29">
        <v>2</v>
      </c>
      <c r="E71" s="30"/>
      <c r="F71" s="30">
        <f t="shared" ref="F71:F79" si="8">D71*E71</f>
        <v>0</v>
      </c>
    </row>
    <row r="72" spans="1:6" ht="46.5" customHeight="1">
      <c r="A72" s="28">
        <v>26</v>
      </c>
      <c r="B72" s="32" t="s">
        <v>77</v>
      </c>
      <c r="C72" s="28" t="s">
        <v>10</v>
      </c>
      <c r="D72" s="29">
        <v>113</v>
      </c>
      <c r="E72" s="30"/>
      <c r="F72" s="30">
        <f t="shared" si="8"/>
        <v>0</v>
      </c>
    </row>
    <row r="73" spans="1:6">
      <c r="A73" s="28"/>
      <c r="B73" s="32"/>
      <c r="C73" s="28"/>
      <c r="D73" s="29"/>
      <c r="E73" s="30"/>
      <c r="F73" s="25">
        <f>SUM(F47:F72)</f>
        <v>0</v>
      </c>
    </row>
    <row r="74" spans="1:6">
      <c r="A74" s="28"/>
      <c r="B74" s="26" t="s">
        <v>21</v>
      </c>
      <c r="C74" s="28"/>
      <c r="D74" s="29"/>
      <c r="E74" s="30"/>
      <c r="F74" s="30"/>
    </row>
    <row r="75" spans="1:6">
      <c r="A75" s="28">
        <v>1</v>
      </c>
      <c r="B75" s="57" t="s">
        <v>63</v>
      </c>
      <c r="C75" s="58" t="s">
        <v>17</v>
      </c>
      <c r="D75" s="59">
        <v>190</v>
      </c>
      <c r="E75" s="30"/>
      <c r="F75" s="30">
        <f t="shared" si="8"/>
        <v>0</v>
      </c>
    </row>
    <row r="76" spans="1:6">
      <c r="A76" s="28">
        <v>2</v>
      </c>
      <c r="B76" s="57" t="s">
        <v>22</v>
      </c>
      <c r="C76" s="58" t="s">
        <v>7</v>
      </c>
      <c r="D76" s="59">
        <v>266</v>
      </c>
      <c r="E76" s="30"/>
      <c r="F76" s="30">
        <f t="shared" si="8"/>
        <v>0</v>
      </c>
    </row>
    <row r="77" spans="1:6">
      <c r="A77" s="28">
        <v>3</v>
      </c>
      <c r="B77" s="43" t="s">
        <v>23</v>
      </c>
      <c r="C77" s="14" t="s">
        <v>7</v>
      </c>
      <c r="D77" s="59">
        <v>39</v>
      </c>
      <c r="E77" s="30"/>
      <c r="F77" s="30">
        <f t="shared" si="8"/>
        <v>0</v>
      </c>
    </row>
    <row r="78" spans="1:6" ht="30">
      <c r="A78" s="28">
        <v>5</v>
      </c>
      <c r="B78" s="60" t="s">
        <v>140</v>
      </c>
      <c r="C78" s="61" t="s">
        <v>7</v>
      </c>
      <c r="D78" s="59">
        <v>266</v>
      </c>
      <c r="E78" s="30"/>
      <c r="F78" s="30">
        <f t="shared" si="8"/>
        <v>0</v>
      </c>
    </row>
    <row r="79" spans="1:6" ht="45">
      <c r="A79" s="28">
        <v>6</v>
      </c>
      <c r="B79" s="32" t="s">
        <v>28</v>
      </c>
      <c r="C79" s="61" t="s">
        <v>7</v>
      </c>
      <c r="D79" s="59">
        <v>190</v>
      </c>
      <c r="E79" s="30"/>
      <c r="F79" s="30">
        <f t="shared" si="8"/>
        <v>0</v>
      </c>
    </row>
    <row r="80" spans="1:6">
      <c r="A80" s="28">
        <v>7</v>
      </c>
      <c r="B80" s="60" t="s">
        <v>24</v>
      </c>
      <c r="C80" s="61" t="s">
        <v>7</v>
      </c>
      <c r="D80" s="59">
        <v>190</v>
      </c>
      <c r="E80" s="30"/>
      <c r="F80" s="30">
        <f t="shared" ref="F80" si="9">D80*E80</f>
        <v>0</v>
      </c>
    </row>
    <row r="81" spans="1:6">
      <c r="A81" s="28"/>
      <c r="B81" s="26"/>
      <c r="C81" s="28"/>
      <c r="D81" s="29"/>
      <c r="E81" s="30"/>
      <c r="F81" s="25">
        <f>SUM(F75:F80)</f>
        <v>0</v>
      </c>
    </row>
    <row r="82" spans="1:6">
      <c r="A82" s="27" t="s">
        <v>25</v>
      </c>
      <c r="B82" s="26" t="s">
        <v>26</v>
      </c>
      <c r="C82" s="28"/>
      <c r="D82" s="29"/>
      <c r="E82" s="30"/>
      <c r="F82" s="44"/>
    </row>
    <row r="83" spans="1:6" ht="45">
      <c r="A83" s="28">
        <v>1</v>
      </c>
      <c r="B83" s="32" t="s">
        <v>146</v>
      </c>
      <c r="C83" s="28" t="s">
        <v>6</v>
      </c>
      <c r="D83" s="29">
        <v>110</v>
      </c>
      <c r="E83" s="30"/>
      <c r="F83" s="30">
        <f t="shared" ref="F83" si="10">D83*E83</f>
        <v>0</v>
      </c>
    </row>
    <row r="84" spans="1:6">
      <c r="A84" s="28">
        <v>2</v>
      </c>
      <c r="B84" s="32" t="s">
        <v>27</v>
      </c>
      <c r="C84" s="28" t="s">
        <v>16</v>
      </c>
      <c r="D84" s="29">
        <v>20</v>
      </c>
      <c r="E84" s="30"/>
      <c r="F84" s="30">
        <f>D84*E84</f>
        <v>0</v>
      </c>
    </row>
    <row r="85" spans="1:6" ht="45">
      <c r="A85" s="28">
        <v>3</v>
      </c>
      <c r="B85" s="32" t="s">
        <v>147</v>
      </c>
      <c r="C85" s="28" t="s">
        <v>6</v>
      </c>
      <c r="D85" s="29">
        <v>27</v>
      </c>
      <c r="E85" s="30"/>
      <c r="F85" s="30">
        <f>D85*E85</f>
        <v>0</v>
      </c>
    </row>
    <row r="86" spans="1:6" s="47" customFormat="1">
      <c r="A86" s="28"/>
      <c r="B86" s="50"/>
      <c r="C86" s="28"/>
      <c r="D86" s="29"/>
      <c r="E86" s="45"/>
      <c r="F86" s="46">
        <f>SUM(F83:F85)</f>
        <v>0</v>
      </c>
    </row>
    <row r="87" spans="1:6" s="47" customFormat="1">
      <c r="A87" s="28"/>
      <c r="B87" s="50" t="s">
        <v>65</v>
      </c>
      <c r="C87" s="28"/>
      <c r="D87" s="29"/>
      <c r="E87" s="45"/>
      <c r="F87" s="45"/>
    </row>
    <row r="88" spans="1:6" s="47" customFormat="1">
      <c r="A88" s="28">
        <v>1</v>
      </c>
      <c r="B88" s="32" t="s">
        <v>66</v>
      </c>
      <c r="C88" s="28" t="s">
        <v>6</v>
      </c>
      <c r="D88" s="29">
        <v>0.7</v>
      </c>
      <c r="E88" s="45"/>
      <c r="F88" s="45">
        <f t="shared" ref="F88:F101" si="11">D88*E88</f>
        <v>0</v>
      </c>
    </row>
    <row r="89" spans="1:6" s="47" customFormat="1">
      <c r="A89" s="28">
        <v>2</v>
      </c>
      <c r="B89" s="32" t="s">
        <v>67</v>
      </c>
      <c r="C89" s="28" t="s">
        <v>7</v>
      </c>
      <c r="D89" s="29">
        <v>1.7</v>
      </c>
      <c r="E89" s="45"/>
      <c r="F89" s="45">
        <f t="shared" si="11"/>
        <v>0</v>
      </c>
    </row>
    <row r="90" spans="1:6" s="47" customFormat="1" ht="30">
      <c r="A90" s="28">
        <v>3</v>
      </c>
      <c r="B90" s="32" t="s">
        <v>148</v>
      </c>
      <c r="C90" s="28" t="s">
        <v>6</v>
      </c>
      <c r="D90" s="29">
        <v>0.7</v>
      </c>
      <c r="E90" s="45"/>
      <c r="F90" s="45">
        <f t="shared" si="11"/>
        <v>0</v>
      </c>
    </row>
    <row r="91" spans="1:6" s="47" customFormat="1" ht="30">
      <c r="A91" s="28">
        <v>4</v>
      </c>
      <c r="B91" s="32" t="s">
        <v>68</v>
      </c>
      <c r="C91" s="28" t="s">
        <v>6</v>
      </c>
      <c r="D91" s="29">
        <v>11.3</v>
      </c>
      <c r="E91" s="45"/>
      <c r="F91" s="45">
        <f t="shared" si="11"/>
        <v>0</v>
      </c>
    </row>
    <row r="92" spans="1:6" s="47" customFormat="1" ht="30">
      <c r="A92" s="28">
        <v>5</v>
      </c>
      <c r="B92" s="32" t="s">
        <v>69</v>
      </c>
      <c r="C92" s="28" t="s">
        <v>6</v>
      </c>
      <c r="D92" s="29">
        <v>11.3</v>
      </c>
      <c r="E92" s="45"/>
      <c r="F92" s="45">
        <f t="shared" si="11"/>
        <v>0</v>
      </c>
    </row>
    <row r="93" spans="1:6" s="47" customFormat="1">
      <c r="A93" s="28">
        <v>6</v>
      </c>
      <c r="B93" s="32" t="s">
        <v>70</v>
      </c>
      <c r="C93" s="28" t="s">
        <v>6</v>
      </c>
      <c r="D93" s="29">
        <v>2</v>
      </c>
      <c r="E93" s="45"/>
      <c r="F93" s="45">
        <f t="shared" si="11"/>
        <v>0</v>
      </c>
    </row>
    <row r="94" spans="1:6" s="47" customFormat="1">
      <c r="A94" s="28">
        <v>7</v>
      </c>
      <c r="B94" s="32" t="s">
        <v>71</v>
      </c>
      <c r="C94" s="28" t="s">
        <v>7</v>
      </c>
      <c r="D94" s="29">
        <v>11</v>
      </c>
      <c r="E94" s="45"/>
      <c r="F94" s="45">
        <f t="shared" si="11"/>
        <v>0</v>
      </c>
    </row>
    <row r="95" spans="1:6" s="47" customFormat="1" ht="30">
      <c r="A95" s="28">
        <v>8</v>
      </c>
      <c r="B95" s="32" t="s">
        <v>72</v>
      </c>
      <c r="C95" s="28" t="s">
        <v>6</v>
      </c>
      <c r="D95" s="29">
        <v>22</v>
      </c>
      <c r="E95" s="45"/>
      <c r="F95" s="45">
        <f t="shared" si="11"/>
        <v>0</v>
      </c>
    </row>
    <row r="96" spans="1:6" s="47" customFormat="1" ht="30">
      <c r="A96" s="28">
        <v>9</v>
      </c>
      <c r="B96" s="32" t="s">
        <v>73</v>
      </c>
      <c r="C96" s="28" t="s">
        <v>74</v>
      </c>
      <c r="D96" s="29">
        <v>65</v>
      </c>
      <c r="E96" s="45"/>
      <c r="F96" s="45">
        <f t="shared" si="11"/>
        <v>0</v>
      </c>
    </row>
    <row r="97" spans="1:6" s="47" customFormat="1" ht="30">
      <c r="A97" s="28">
        <v>10</v>
      </c>
      <c r="B97" s="32" t="s">
        <v>75</v>
      </c>
      <c r="C97" s="28" t="s">
        <v>74</v>
      </c>
      <c r="D97" s="29">
        <v>110</v>
      </c>
      <c r="E97" s="45"/>
      <c r="F97" s="45">
        <f t="shared" ref="F97" si="12">D97*E97</f>
        <v>0</v>
      </c>
    </row>
    <row r="98" spans="1:6" s="47" customFormat="1" ht="30">
      <c r="A98" s="28">
        <v>11</v>
      </c>
      <c r="B98" s="32" t="s">
        <v>153</v>
      </c>
      <c r="C98" s="28" t="s">
        <v>48</v>
      </c>
      <c r="D98" s="29">
        <v>1</v>
      </c>
      <c r="E98" s="45"/>
      <c r="F98" s="45">
        <f t="shared" si="11"/>
        <v>0</v>
      </c>
    </row>
    <row r="99" spans="1:6" s="47" customFormat="1" ht="60">
      <c r="A99" s="28" t="s">
        <v>141</v>
      </c>
      <c r="B99" s="32" t="s">
        <v>151</v>
      </c>
      <c r="C99" s="28" t="s">
        <v>48</v>
      </c>
      <c r="D99" s="29">
        <v>2</v>
      </c>
      <c r="E99" s="45"/>
      <c r="F99" s="45">
        <f t="shared" si="11"/>
        <v>0</v>
      </c>
    </row>
    <row r="100" spans="1:6" s="47" customFormat="1" ht="60">
      <c r="A100" s="28" t="s">
        <v>142</v>
      </c>
      <c r="B100" s="32" t="s">
        <v>152</v>
      </c>
      <c r="C100" s="28" t="s">
        <v>48</v>
      </c>
      <c r="D100" s="29">
        <v>4</v>
      </c>
      <c r="E100" s="45"/>
      <c r="F100" s="45">
        <f t="shared" si="11"/>
        <v>0</v>
      </c>
    </row>
    <row r="101" spans="1:6" s="47" customFormat="1" ht="45">
      <c r="A101" s="28" t="s">
        <v>143</v>
      </c>
      <c r="B101" s="32" t="s">
        <v>144</v>
      </c>
      <c r="C101" s="28" t="s">
        <v>48</v>
      </c>
      <c r="D101" s="29">
        <v>1</v>
      </c>
      <c r="E101" s="45"/>
      <c r="F101" s="45">
        <f t="shared" si="11"/>
        <v>0</v>
      </c>
    </row>
    <row r="102" spans="1:6" s="47" customFormat="1">
      <c r="A102" s="28"/>
      <c r="B102" s="50"/>
      <c r="C102" s="28"/>
      <c r="D102" s="29"/>
      <c r="E102" s="45"/>
      <c r="F102" s="46">
        <f>SUM(F88:F101)</f>
        <v>0</v>
      </c>
    </row>
    <row r="103" spans="1:6" s="47" customFormat="1">
      <c r="A103" s="28"/>
      <c r="B103" s="50" t="s">
        <v>78</v>
      </c>
      <c r="C103" s="28"/>
      <c r="D103" s="29"/>
      <c r="E103" s="45"/>
      <c r="F103" s="45"/>
    </row>
    <row r="104" spans="1:6" s="47" customFormat="1">
      <c r="A104" s="28">
        <v>1</v>
      </c>
      <c r="B104" s="32" t="s">
        <v>80</v>
      </c>
      <c r="C104" s="28" t="s">
        <v>79</v>
      </c>
      <c r="D104" s="29">
        <v>0.37</v>
      </c>
      <c r="E104" s="45"/>
      <c r="F104" s="45">
        <f t="shared" ref="F104:F136" si="13">D104*E104</f>
        <v>0</v>
      </c>
    </row>
    <row r="105" spans="1:6" s="47" customFormat="1">
      <c r="A105" s="28">
        <v>2</v>
      </c>
      <c r="B105" s="32" t="s">
        <v>81</v>
      </c>
      <c r="C105" s="28" t="s">
        <v>10</v>
      </c>
      <c r="D105" s="29">
        <v>375</v>
      </c>
      <c r="E105" s="45"/>
      <c r="F105" s="45">
        <f t="shared" si="13"/>
        <v>0</v>
      </c>
    </row>
    <row r="106" spans="1:6" s="47" customFormat="1" ht="30">
      <c r="A106" s="28">
        <v>3</v>
      </c>
      <c r="B106" s="32" t="s">
        <v>82</v>
      </c>
      <c r="C106" s="28" t="s">
        <v>6</v>
      </c>
      <c r="D106" s="29">
        <v>15</v>
      </c>
      <c r="E106" s="45"/>
      <c r="F106" s="45">
        <f t="shared" si="13"/>
        <v>0</v>
      </c>
    </row>
    <row r="107" spans="1:6" s="47" customFormat="1">
      <c r="A107" s="28">
        <v>6</v>
      </c>
      <c r="B107" s="32" t="s">
        <v>103</v>
      </c>
      <c r="C107" s="28" t="s">
        <v>10</v>
      </c>
      <c r="D107" s="29">
        <v>410</v>
      </c>
      <c r="E107" s="45"/>
      <c r="F107" s="45">
        <f t="shared" si="13"/>
        <v>0</v>
      </c>
    </row>
    <row r="108" spans="1:6" s="47" customFormat="1">
      <c r="A108" s="28">
        <v>7</v>
      </c>
      <c r="B108" s="32" t="s">
        <v>102</v>
      </c>
      <c r="C108" s="28" t="s">
        <v>10</v>
      </c>
      <c r="D108" s="29">
        <v>410</v>
      </c>
      <c r="E108" s="45"/>
      <c r="F108" s="45">
        <f t="shared" si="13"/>
        <v>0</v>
      </c>
    </row>
    <row r="109" spans="1:6" s="47" customFormat="1">
      <c r="A109" s="28">
        <v>8</v>
      </c>
      <c r="B109" s="32" t="s">
        <v>101</v>
      </c>
      <c r="C109" s="28" t="s">
        <v>10</v>
      </c>
      <c r="D109" s="29">
        <v>410</v>
      </c>
      <c r="E109" s="45"/>
      <c r="F109" s="45">
        <f t="shared" si="13"/>
        <v>0</v>
      </c>
    </row>
    <row r="110" spans="1:6" s="47" customFormat="1">
      <c r="A110" s="28">
        <v>9</v>
      </c>
      <c r="B110" s="32" t="s">
        <v>100</v>
      </c>
      <c r="C110" s="28" t="s">
        <v>10</v>
      </c>
      <c r="D110" s="29">
        <v>40</v>
      </c>
      <c r="E110" s="45"/>
      <c r="F110" s="45">
        <f t="shared" si="13"/>
        <v>0</v>
      </c>
    </row>
    <row r="111" spans="1:6" s="47" customFormat="1">
      <c r="A111" s="28">
        <v>10</v>
      </c>
      <c r="B111" s="32" t="s">
        <v>99</v>
      </c>
      <c r="C111" s="28" t="s">
        <v>10</v>
      </c>
      <c r="D111" s="29">
        <v>40</v>
      </c>
      <c r="E111" s="45"/>
      <c r="F111" s="45">
        <f t="shared" si="13"/>
        <v>0</v>
      </c>
    </row>
    <row r="112" spans="1:6" s="47" customFormat="1">
      <c r="A112" s="28">
        <v>11</v>
      </c>
      <c r="B112" s="32" t="s">
        <v>98</v>
      </c>
      <c r="C112" s="28" t="s">
        <v>10</v>
      </c>
      <c r="D112" s="29">
        <v>410</v>
      </c>
      <c r="E112" s="45"/>
      <c r="F112" s="45">
        <f t="shared" si="13"/>
        <v>0</v>
      </c>
    </row>
    <row r="113" spans="1:6" s="47" customFormat="1">
      <c r="A113" s="28">
        <v>12</v>
      </c>
      <c r="B113" s="32" t="s">
        <v>97</v>
      </c>
      <c r="C113" s="28" t="s">
        <v>10</v>
      </c>
      <c r="D113" s="29">
        <v>410</v>
      </c>
      <c r="E113" s="45"/>
      <c r="F113" s="45">
        <f t="shared" si="13"/>
        <v>0</v>
      </c>
    </row>
    <row r="114" spans="1:6" s="47" customFormat="1">
      <c r="A114" s="28">
        <v>13</v>
      </c>
      <c r="B114" s="32" t="s">
        <v>96</v>
      </c>
      <c r="C114" s="28" t="s">
        <v>10</v>
      </c>
      <c r="D114" s="29">
        <v>20</v>
      </c>
      <c r="E114" s="45"/>
      <c r="F114" s="45">
        <f t="shared" si="13"/>
        <v>0</v>
      </c>
    </row>
    <row r="115" spans="1:6" s="47" customFormat="1">
      <c r="A115" s="28">
        <v>14</v>
      </c>
      <c r="B115" s="32" t="s">
        <v>113</v>
      </c>
      <c r="C115" s="28" t="s">
        <v>10</v>
      </c>
      <c r="D115" s="29">
        <v>20</v>
      </c>
      <c r="E115" s="45"/>
      <c r="F115" s="45">
        <f t="shared" si="13"/>
        <v>0</v>
      </c>
    </row>
    <row r="116" spans="1:6" s="47" customFormat="1">
      <c r="A116" s="28">
        <v>15</v>
      </c>
      <c r="B116" s="32" t="s">
        <v>95</v>
      </c>
      <c r="C116" s="28" t="s">
        <v>10</v>
      </c>
      <c r="D116" s="29">
        <v>20</v>
      </c>
      <c r="E116" s="45"/>
      <c r="F116" s="45">
        <f t="shared" si="13"/>
        <v>0</v>
      </c>
    </row>
    <row r="117" spans="1:6" s="47" customFormat="1">
      <c r="A117" s="28">
        <v>16</v>
      </c>
      <c r="B117" s="32" t="s">
        <v>94</v>
      </c>
      <c r="C117" s="28" t="s">
        <v>10</v>
      </c>
      <c r="D117" s="29">
        <v>20</v>
      </c>
      <c r="E117" s="45"/>
      <c r="F117" s="45">
        <f t="shared" si="13"/>
        <v>0</v>
      </c>
    </row>
    <row r="118" spans="1:6" s="47" customFormat="1">
      <c r="A118" s="28">
        <v>17</v>
      </c>
      <c r="B118" s="32" t="s">
        <v>93</v>
      </c>
      <c r="C118" s="28" t="s">
        <v>10</v>
      </c>
      <c r="D118" s="29">
        <v>38</v>
      </c>
      <c r="E118" s="45"/>
      <c r="F118" s="45">
        <f t="shared" si="13"/>
        <v>0</v>
      </c>
    </row>
    <row r="119" spans="1:6" s="47" customFormat="1" ht="30">
      <c r="A119" s="28">
        <v>18</v>
      </c>
      <c r="B119" s="32" t="s">
        <v>83</v>
      </c>
      <c r="C119" s="28" t="s">
        <v>84</v>
      </c>
      <c r="D119" s="29">
        <v>19</v>
      </c>
      <c r="E119" s="45"/>
      <c r="F119" s="45">
        <f t="shared" si="13"/>
        <v>0</v>
      </c>
    </row>
    <row r="120" spans="1:6" s="47" customFormat="1">
      <c r="A120" s="28">
        <v>19</v>
      </c>
      <c r="B120" s="32" t="s">
        <v>92</v>
      </c>
      <c r="C120" s="28" t="s">
        <v>84</v>
      </c>
      <c r="D120" s="29">
        <v>19</v>
      </c>
      <c r="E120" s="45"/>
      <c r="F120" s="45">
        <f t="shared" si="13"/>
        <v>0</v>
      </c>
    </row>
    <row r="121" spans="1:6" s="47" customFormat="1">
      <c r="A121" s="28">
        <v>20</v>
      </c>
      <c r="B121" s="32" t="s">
        <v>91</v>
      </c>
      <c r="C121" s="28" t="s">
        <v>84</v>
      </c>
      <c r="D121" s="29">
        <v>19</v>
      </c>
      <c r="E121" s="45"/>
      <c r="F121" s="45">
        <f t="shared" si="13"/>
        <v>0</v>
      </c>
    </row>
    <row r="122" spans="1:6" s="47" customFormat="1">
      <c r="A122" s="28">
        <v>21</v>
      </c>
      <c r="B122" s="32" t="s">
        <v>90</v>
      </c>
      <c r="C122" s="28" t="s">
        <v>84</v>
      </c>
      <c r="D122" s="29">
        <v>19</v>
      </c>
      <c r="E122" s="45"/>
      <c r="F122" s="45">
        <f t="shared" si="13"/>
        <v>0</v>
      </c>
    </row>
    <row r="123" spans="1:6" s="47" customFormat="1">
      <c r="A123" s="28">
        <v>22</v>
      </c>
      <c r="B123" s="32" t="s">
        <v>89</v>
      </c>
      <c r="C123" s="28" t="s">
        <v>84</v>
      </c>
      <c r="D123" s="29">
        <v>19</v>
      </c>
      <c r="E123" s="45"/>
      <c r="F123" s="45">
        <f t="shared" si="13"/>
        <v>0</v>
      </c>
    </row>
    <row r="124" spans="1:6" s="47" customFormat="1" ht="15.75" customHeight="1">
      <c r="A124" s="28">
        <v>23</v>
      </c>
      <c r="B124" s="32" t="s">
        <v>86</v>
      </c>
      <c r="C124" s="28" t="s">
        <v>84</v>
      </c>
      <c r="D124" s="29">
        <v>19</v>
      </c>
      <c r="E124" s="45"/>
      <c r="F124" s="45">
        <f t="shared" si="13"/>
        <v>0</v>
      </c>
    </row>
    <row r="125" spans="1:6" s="47" customFormat="1" ht="15.75" customHeight="1">
      <c r="A125" s="28">
        <v>24</v>
      </c>
      <c r="B125" s="32" t="s">
        <v>87</v>
      </c>
      <c r="C125" s="28" t="s">
        <v>84</v>
      </c>
      <c r="D125" s="29">
        <v>19</v>
      </c>
      <c r="E125" s="45"/>
      <c r="F125" s="45">
        <f t="shared" si="13"/>
        <v>0</v>
      </c>
    </row>
    <row r="126" spans="1:6" s="47" customFormat="1" ht="15.75" customHeight="1">
      <c r="A126" s="28">
        <v>25</v>
      </c>
      <c r="B126" s="32" t="s">
        <v>88</v>
      </c>
      <c r="C126" s="28" t="s">
        <v>84</v>
      </c>
      <c r="D126" s="29">
        <v>19</v>
      </c>
      <c r="E126" s="45"/>
      <c r="F126" s="45">
        <f t="shared" si="13"/>
        <v>0</v>
      </c>
    </row>
    <row r="127" spans="1:6" s="47" customFormat="1" ht="30">
      <c r="A127" s="28">
        <v>26</v>
      </c>
      <c r="B127" s="32" t="s">
        <v>85</v>
      </c>
      <c r="C127" s="28" t="s">
        <v>84</v>
      </c>
      <c r="D127" s="29">
        <v>11</v>
      </c>
      <c r="E127" s="45"/>
      <c r="F127" s="45">
        <f t="shared" si="13"/>
        <v>0</v>
      </c>
    </row>
    <row r="128" spans="1:6" s="47" customFormat="1" ht="30">
      <c r="A128" s="28">
        <v>27</v>
      </c>
      <c r="B128" s="32" t="s">
        <v>104</v>
      </c>
      <c r="C128" s="28" t="s">
        <v>84</v>
      </c>
      <c r="D128" s="29">
        <v>11</v>
      </c>
      <c r="E128" s="45"/>
      <c r="F128" s="45">
        <f t="shared" si="13"/>
        <v>0</v>
      </c>
    </row>
    <row r="129" spans="1:6" s="47" customFormat="1" ht="30">
      <c r="A129" s="28">
        <v>28</v>
      </c>
      <c r="B129" s="32" t="s">
        <v>105</v>
      </c>
      <c r="C129" s="28" t="s">
        <v>84</v>
      </c>
      <c r="D129" s="29">
        <v>3</v>
      </c>
      <c r="E129" s="45"/>
      <c r="F129" s="45">
        <f t="shared" si="13"/>
        <v>0</v>
      </c>
    </row>
    <row r="130" spans="1:6" s="47" customFormat="1">
      <c r="A130" s="28">
        <v>29</v>
      </c>
      <c r="B130" s="32" t="s">
        <v>106</v>
      </c>
      <c r="C130" s="28" t="s">
        <v>84</v>
      </c>
      <c r="D130" s="29">
        <v>38</v>
      </c>
      <c r="E130" s="45"/>
      <c r="F130" s="45">
        <f t="shared" si="13"/>
        <v>0</v>
      </c>
    </row>
    <row r="131" spans="1:6" s="47" customFormat="1">
      <c r="A131" s="28">
        <v>30</v>
      </c>
      <c r="B131" s="32" t="s">
        <v>107</v>
      </c>
      <c r="C131" s="28" t="s">
        <v>84</v>
      </c>
      <c r="D131" s="29">
        <v>40</v>
      </c>
      <c r="E131" s="45"/>
      <c r="F131" s="45">
        <f t="shared" si="13"/>
        <v>0</v>
      </c>
    </row>
    <row r="132" spans="1:6" s="47" customFormat="1">
      <c r="A132" s="28">
        <v>31</v>
      </c>
      <c r="B132" s="32" t="s">
        <v>108</v>
      </c>
      <c r="C132" s="28" t="s">
        <v>84</v>
      </c>
      <c r="D132" s="29">
        <v>120</v>
      </c>
      <c r="E132" s="45"/>
      <c r="F132" s="45">
        <f t="shared" si="13"/>
        <v>0</v>
      </c>
    </row>
    <row r="133" spans="1:6" s="47" customFormat="1">
      <c r="A133" s="28">
        <v>32</v>
      </c>
      <c r="B133" s="32" t="s">
        <v>109</v>
      </c>
      <c r="C133" s="28" t="s">
        <v>84</v>
      </c>
      <c r="D133" s="29">
        <v>126</v>
      </c>
      <c r="E133" s="45"/>
      <c r="F133" s="45">
        <f t="shared" si="13"/>
        <v>0</v>
      </c>
    </row>
    <row r="134" spans="1:6" s="47" customFormat="1">
      <c r="A134" s="28">
        <v>33</v>
      </c>
      <c r="B134" s="32" t="s">
        <v>110</v>
      </c>
      <c r="C134" s="28" t="s">
        <v>84</v>
      </c>
      <c r="D134" s="29">
        <v>1</v>
      </c>
      <c r="E134" s="45"/>
      <c r="F134" s="45">
        <f t="shared" si="13"/>
        <v>0</v>
      </c>
    </row>
    <row r="135" spans="1:6" s="47" customFormat="1">
      <c r="A135" s="28">
        <v>34</v>
      </c>
      <c r="B135" s="32" t="s">
        <v>111</v>
      </c>
      <c r="C135" s="28" t="s">
        <v>84</v>
      </c>
      <c r="D135" s="29">
        <v>1</v>
      </c>
      <c r="E135" s="45"/>
      <c r="F135" s="45">
        <f t="shared" si="13"/>
        <v>0</v>
      </c>
    </row>
    <row r="136" spans="1:6" s="47" customFormat="1">
      <c r="A136" s="28">
        <v>35</v>
      </c>
      <c r="B136" s="32" t="s">
        <v>112</v>
      </c>
      <c r="C136" s="28" t="s">
        <v>84</v>
      </c>
      <c r="D136" s="29">
        <v>1</v>
      </c>
      <c r="E136" s="45"/>
      <c r="F136" s="45">
        <f t="shared" si="13"/>
        <v>0</v>
      </c>
    </row>
    <row r="137" spans="1:6" s="47" customFormat="1">
      <c r="A137" s="28"/>
      <c r="B137" s="50"/>
      <c r="C137" s="28"/>
      <c r="D137" s="29"/>
      <c r="E137" s="45"/>
      <c r="F137" s="46">
        <f>SUM(F104:F136)</f>
        <v>0</v>
      </c>
    </row>
    <row r="139" spans="1:6">
      <c r="E139" s="30" t="s">
        <v>32</v>
      </c>
      <c r="F139" s="25">
        <f>+F86+F81+F73+F45+F102+F137+F39</f>
        <v>0</v>
      </c>
    </row>
    <row r="140" spans="1:6">
      <c r="E140" s="30" t="s">
        <v>139</v>
      </c>
      <c r="F140" s="25">
        <f>F139*0</f>
        <v>0</v>
      </c>
    </row>
    <row r="141" spans="1:6">
      <c r="E141" s="30" t="s">
        <v>33</v>
      </c>
      <c r="F141" s="25">
        <f>F139+F140</f>
        <v>0</v>
      </c>
    </row>
    <row r="142" spans="1:6">
      <c r="E142" s="30" t="s">
        <v>34</v>
      </c>
      <c r="F142" s="25">
        <f>F141*0.2</f>
        <v>0</v>
      </c>
    </row>
    <row r="143" spans="1:6">
      <c r="E143" s="30" t="s">
        <v>35</v>
      </c>
      <c r="F143" s="25">
        <f>F141+F142</f>
        <v>0</v>
      </c>
    </row>
  </sheetData>
  <mergeCells count="9">
    <mergeCell ref="A1:F1"/>
    <mergeCell ref="A3:D3"/>
    <mergeCell ref="F5:F6"/>
    <mergeCell ref="A5:A6"/>
    <mergeCell ref="B5:B6"/>
    <mergeCell ref="C5:C6"/>
    <mergeCell ref="D5:D6"/>
    <mergeCell ref="E5:E6"/>
    <mergeCell ref="A4:F4"/>
  </mergeCells>
  <pageMargins left="0.62992125984251968" right="0.23622047244094491" top="0.74803149606299213" bottom="0.74803149606299213" header="0.31496062992125984" footer="0.31496062992125984"/>
  <pageSetup paperSize="9" fitToHeight="5" orientation="portrait" r:id="rId1"/>
  <ignoredErrors>
    <ignoredError sqref="F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C40" sqref="C40"/>
    </sheetView>
  </sheetViews>
  <sheetFormatPr defaultRowHeight="15"/>
  <cols>
    <col min="1" max="1" width="9.140625" style="48"/>
    <col min="2" max="2" width="9.140625" style="53"/>
    <col min="3" max="3" width="9.140625" style="48"/>
    <col min="4" max="4" width="9.140625" style="49"/>
    <col min="5" max="16384" width="9.140625" style="19"/>
  </cols>
  <sheetData/>
  <pageMargins left="0.62992125984251968" right="0.23622047244094491" top="0.55118110236220474" bottom="0.55118110236220474" header="0.31496062992125984" footer="0.31496062992125984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Общо КС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Draganova</dc:creator>
  <cp:lastModifiedBy>work</cp:lastModifiedBy>
  <cp:lastPrinted>2020-07-01T13:01:18Z</cp:lastPrinted>
  <dcterms:created xsi:type="dcterms:W3CDTF">2019-02-07T13:00:47Z</dcterms:created>
  <dcterms:modified xsi:type="dcterms:W3CDTF">2020-07-16T07:24:51Z</dcterms:modified>
</cp:coreProperties>
</file>